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G:\01 選挙フォルダ\37 衆議院総選挙（R6.10）\010 庶務\010 選挙の記録\作業中\14 選挙の記録\HP UP\"/>
    </mc:Choice>
  </mc:AlternateContent>
  <xr:revisionPtr revIDLastSave="0" documentId="13_ncr:1_{58C24D55-B393-40BA-96CA-B763F09B6E59}" xr6:coauthVersionLast="47" xr6:coauthVersionMax="47" xr10:uidLastSave="{00000000-0000-0000-0000-000000000000}"/>
  <bookViews>
    <workbookView xWindow="-120" yWindow="-120" windowWidth="29040" windowHeight="15720" tabRatio="687" xr2:uid="{00000000-000D-0000-FFFF-FFFF00000000}"/>
  </bookViews>
  <sheets>
    <sheet name="表紙" sheetId="44" r:id="rId1"/>
    <sheet name="目次" sheetId="43" r:id="rId2"/>
    <sheet name="1(1)" sheetId="1" r:id="rId3"/>
    <sheet name="1(2)" sheetId="2" r:id="rId4"/>
    <sheet name="1(3)" sheetId="3" r:id="rId5"/>
    <sheet name="2(1)" sheetId="4" r:id="rId6"/>
    <sheet name="2(2)①" sheetId="5" r:id="rId7"/>
    <sheet name="2(2)②" sheetId="6" r:id="rId8"/>
    <sheet name="2(2)③" sheetId="7" r:id="rId9"/>
    <sheet name="3(1)" sheetId="8" r:id="rId10"/>
    <sheet name="3(2)" sheetId="9" r:id="rId11"/>
    <sheet name="4(1)" sheetId="10" r:id="rId12"/>
    <sheet name="4(2)" sheetId="11" r:id="rId13"/>
    <sheet name="5" sheetId="12" r:id="rId14"/>
    <sheet name="6" sheetId="13" r:id="rId15"/>
    <sheet name="7" sheetId="14" r:id="rId16"/>
    <sheet name="8" sheetId="16" r:id="rId17"/>
    <sheet name="9" sheetId="46" r:id="rId18"/>
    <sheet name="10" sheetId="17" r:id="rId19"/>
    <sheet name="11" sheetId="19" r:id="rId20"/>
    <sheet name="12" sheetId="20" r:id="rId21"/>
    <sheet name="13" sheetId="21" r:id="rId22"/>
    <sheet name="14" sheetId="22" r:id="rId23"/>
    <sheet name="15" sheetId="23" r:id="rId24"/>
    <sheet name="16" sheetId="24" r:id="rId25"/>
    <sheet name="17" sheetId="25" r:id="rId26"/>
    <sheet name="18" sheetId="26" r:id="rId27"/>
    <sheet name="19" sheetId="27" r:id="rId28"/>
    <sheet name="20" sheetId="28" r:id="rId29"/>
    <sheet name="21" sheetId="29" r:id="rId30"/>
    <sheet name="22(1)" sheetId="32" r:id="rId31"/>
    <sheet name="22(2)" sheetId="33" r:id="rId32"/>
    <sheet name="22(3)" sheetId="34" r:id="rId33"/>
    <sheet name="23" sheetId="35" r:id="rId34"/>
    <sheet name="24(1)" sheetId="36" r:id="rId35"/>
    <sheet name="24(2)" sheetId="37" r:id="rId36"/>
    <sheet name="24(3)" sheetId="38" r:id="rId37"/>
    <sheet name="25(1)" sheetId="39" r:id="rId38"/>
    <sheet name="25(2)" sheetId="40" r:id="rId39"/>
    <sheet name="25(3)" sheetId="41" r:id="rId40"/>
    <sheet name="26" sheetId="42" r:id="rId41"/>
    <sheet name="27" sheetId="45" r:id="rId42"/>
    <sheet name="28" sheetId="48" r:id="rId43"/>
    <sheet name="29" sheetId="49" r:id="rId44"/>
    <sheet name="30" sheetId="50" r:id="rId45"/>
    <sheet name="31" sheetId="51" r:id="rId46"/>
    <sheet name="32" sheetId="52" r:id="rId47"/>
    <sheet name="33" sheetId="53" r:id="rId48"/>
    <sheet name="34" sheetId="54" r:id="rId49"/>
    <sheet name="35" sheetId="55" r:id="rId50"/>
    <sheet name="36" sheetId="56" r:id="rId51"/>
  </sheets>
  <externalReferences>
    <externalReference r:id="rId52"/>
  </externalReferences>
  <definedNames>
    <definedName name="_xlnm.Print_Area" localSheetId="14">'6'!$A$1:$D$42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 i="34" l="1"/>
  <c r="E7" i="34"/>
  <c r="E9" i="34" s="1"/>
  <c r="D7" i="34"/>
  <c r="D9" i="34" s="1"/>
  <c r="C7" i="34"/>
  <c r="H13" i="33"/>
  <c r="G13" i="33"/>
  <c r="F13" i="33"/>
  <c r="E13" i="33"/>
  <c r="D13" i="33"/>
  <c r="C13" i="33"/>
  <c r="I12" i="33"/>
  <c r="J12" i="33" s="1"/>
  <c r="I11" i="33"/>
  <c r="I13" i="33" s="1"/>
  <c r="J13" i="33" s="1"/>
  <c r="H10" i="33"/>
  <c r="G10" i="33"/>
  <c r="F10" i="33"/>
  <c r="E10" i="33"/>
  <c r="D10" i="33"/>
  <c r="C10" i="33"/>
  <c r="I9" i="33"/>
  <c r="J9" i="33" s="1"/>
  <c r="I8" i="33"/>
  <c r="J8" i="33" s="1"/>
  <c r="H7" i="33"/>
  <c r="G7" i="33"/>
  <c r="F7" i="33"/>
  <c r="E7" i="33"/>
  <c r="D7" i="33"/>
  <c r="C7" i="33"/>
  <c r="I6" i="33"/>
  <c r="J6" i="33" s="1"/>
  <c r="I5" i="33"/>
  <c r="J5" i="33" s="1"/>
  <c r="I14" i="32"/>
  <c r="H14" i="32"/>
  <c r="E14" i="32"/>
  <c r="D14" i="32"/>
  <c r="C14" i="32"/>
  <c r="G14" i="32" s="1"/>
  <c r="G13" i="32"/>
  <c r="J13" i="32" s="1"/>
  <c r="F13" i="32"/>
  <c r="J12" i="32"/>
  <c r="J14" i="32" s="1"/>
  <c r="G12" i="32"/>
  <c r="F12" i="32"/>
  <c r="F14" i="32" s="1"/>
  <c r="I11" i="32"/>
  <c r="H11" i="32"/>
  <c r="E11" i="32"/>
  <c r="D11" i="32"/>
  <c r="C11" i="32"/>
  <c r="G11" i="32" s="1"/>
  <c r="G10" i="32"/>
  <c r="J10" i="32" s="1"/>
  <c r="F10" i="32"/>
  <c r="G9" i="32"/>
  <c r="J9" i="32" s="1"/>
  <c r="F9" i="32"/>
  <c r="F11" i="32" s="1"/>
  <c r="I8" i="32"/>
  <c r="H8" i="32"/>
  <c r="E8" i="32"/>
  <c r="D8" i="32"/>
  <c r="C8" i="32"/>
  <c r="G8" i="32" s="1"/>
  <c r="G7" i="32"/>
  <c r="J7" i="32" s="1"/>
  <c r="F7" i="32"/>
  <c r="G6" i="32"/>
  <c r="J6" i="32" s="1"/>
  <c r="J8" i="32" s="1"/>
  <c r="F6" i="32"/>
  <c r="F8" i="32" s="1"/>
  <c r="I10" i="33" l="1"/>
  <c r="J10" i="33" s="1"/>
  <c r="I7" i="33"/>
  <c r="J7" i="33" s="1"/>
  <c r="J11" i="33"/>
  <c r="J11" i="32"/>
  <c r="I17" i="16" l="1"/>
  <c r="H17" i="16"/>
  <c r="G17" i="16"/>
  <c r="F17" i="16"/>
  <c r="E17" i="16"/>
  <c r="D17" i="16"/>
  <c r="C17" i="16"/>
  <c r="B17" i="16"/>
  <c r="J17" i="16" l="1"/>
  <c r="B18" i="16" s="1"/>
  <c r="G18" i="16" l="1"/>
  <c r="F18" i="16"/>
  <c r="I18" i="16"/>
  <c r="D18" i="16"/>
  <c r="C18" i="16"/>
  <c r="H18" i="16"/>
  <c r="E18" i="16"/>
  <c r="M43" i="14" l="1"/>
  <c r="L43" i="14"/>
  <c r="K43" i="14"/>
  <c r="M42" i="14"/>
  <c r="L42" i="14"/>
  <c r="K42" i="14"/>
  <c r="M41" i="14"/>
  <c r="L41" i="14"/>
  <c r="K41" i="14"/>
  <c r="M40" i="14"/>
  <c r="L40" i="14"/>
  <c r="K40" i="14"/>
  <c r="M39" i="14"/>
  <c r="L39" i="14"/>
  <c r="K39" i="14"/>
  <c r="M38" i="14"/>
  <c r="L38" i="14"/>
  <c r="K38" i="14"/>
  <c r="M37" i="14"/>
  <c r="L37" i="14"/>
  <c r="K37" i="14"/>
  <c r="M36" i="14"/>
  <c r="L36" i="14"/>
  <c r="K36" i="14"/>
  <c r="M35" i="14"/>
  <c r="L35" i="14"/>
  <c r="K35" i="14"/>
  <c r="M34" i="14"/>
  <c r="L34" i="14"/>
  <c r="K34" i="14"/>
  <c r="M33" i="14"/>
  <c r="L33" i="14"/>
  <c r="K33" i="14"/>
  <c r="M32" i="14"/>
  <c r="L32" i="14"/>
  <c r="K32" i="14"/>
  <c r="M31" i="14"/>
  <c r="L31" i="14"/>
  <c r="K31" i="14"/>
  <c r="M30" i="14"/>
  <c r="L30" i="14"/>
  <c r="K30" i="14"/>
  <c r="M29" i="14"/>
  <c r="L29" i="14"/>
  <c r="K29" i="14"/>
  <c r="M28" i="14"/>
  <c r="L28" i="14"/>
  <c r="K28" i="14"/>
  <c r="M27" i="14"/>
  <c r="L27" i="14"/>
  <c r="K27" i="14"/>
  <c r="M26" i="14"/>
  <c r="L26" i="14"/>
  <c r="K26" i="14"/>
  <c r="M25" i="14"/>
  <c r="L25" i="14"/>
  <c r="K25" i="14"/>
  <c r="M24" i="14"/>
  <c r="L24" i="14"/>
  <c r="K24" i="14"/>
  <c r="M23" i="14"/>
  <c r="L23" i="14"/>
  <c r="K23" i="14"/>
  <c r="M22" i="14"/>
  <c r="L22" i="14"/>
  <c r="K22" i="14"/>
  <c r="M21" i="14"/>
  <c r="L21" i="14"/>
  <c r="K21" i="14"/>
  <c r="M20" i="14"/>
  <c r="L20" i="14"/>
  <c r="K20" i="14"/>
  <c r="M19" i="14"/>
  <c r="L19" i="14"/>
  <c r="K19" i="14"/>
  <c r="M18" i="14"/>
  <c r="L18" i="14"/>
  <c r="K18" i="14"/>
  <c r="M17" i="14"/>
  <c r="L17" i="14"/>
  <c r="K17" i="14"/>
  <c r="M16" i="14"/>
  <c r="L16" i="14"/>
  <c r="K16" i="14"/>
  <c r="M15" i="14"/>
  <c r="L15" i="14"/>
  <c r="K15" i="14"/>
  <c r="M14" i="14"/>
  <c r="L14" i="14"/>
  <c r="K14" i="14"/>
  <c r="M13" i="14"/>
  <c r="L13" i="14"/>
  <c r="K13" i="14"/>
  <c r="M12" i="14"/>
  <c r="L12" i="14"/>
  <c r="K12" i="14"/>
  <c r="M11" i="14"/>
  <c r="L11" i="14"/>
  <c r="K11" i="14"/>
  <c r="M10" i="14"/>
  <c r="L10" i="14"/>
  <c r="K10" i="14"/>
  <c r="M9" i="14"/>
  <c r="L9" i="14"/>
  <c r="K9" i="14"/>
  <c r="M8" i="14"/>
  <c r="L8" i="14"/>
  <c r="K8" i="14"/>
  <c r="M7" i="14"/>
  <c r="L7" i="14"/>
  <c r="K7" i="14"/>
  <c r="M6" i="14"/>
  <c r="L6" i="14"/>
  <c r="K6" i="14"/>
  <c r="M5" i="14"/>
  <c r="L5" i="14"/>
  <c r="K5" i="14"/>
  <c r="M4" i="14"/>
  <c r="L4" i="14"/>
  <c r="K4" i="14"/>
</calcChain>
</file>

<file path=xl/sharedStrings.xml><?xml version="1.0" encoding="utf-8"?>
<sst xmlns="http://schemas.openxmlformats.org/spreadsheetml/2006/main" count="1619" uniqueCount="984">
  <si>
    <t>有効投票数</t>
    <rPh sb="0" eb="2">
      <t>ゆうこう</t>
    </rPh>
    <phoneticPr fontId="5" type="Hiragana"/>
  </si>
  <si>
    <t>投票率</t>
  </si>
  <si>
    <r>
      <t>第</t>
    </r>
    <r>
      <rPr>
        <sz val="10"/>
        <color rgb="FF000000"/>
        <rFont val="ＭＳ Ｐ明朝"/>
        <family val="1"/>
        <charset val="128"/>
      </rPr>
      <t>10投票区</t>
    </r>
  </si>
  <si>
    <t>選挙執行年月日</t>
  </si>
  <si>
    <t>政党届出</t>
  </si>
  <si>
    <t>性別</t>
  </si>
  <si>
    <t>第33投票区</t>
    <rPh sb="0" eb="1">
      <t>ダイ</t>
    </rPh>
    <rPh sb="3" eb="5">
      <t>トウヒョウ</t>
    </rPh>
    <rPh sb="5" eb="6">
      <t>ク</t>
    </rPh>
    <phoneticPr fontId="20"/>
  </si>
  <si>
    <t>投票者数</t>
  </si>
  <si>
    <t>無効投票計　（ロ）</t>
    <rPh sb="4" eb="5">
      <t>けい</t>
    </rPh>
    <phoneticPr fontId="13" type="Hiragana"/>
  </si>
  <si>
    <t>⑵　立候補者等</t>
  </si>
  <si>
    <t>鶴岡幼稚園</t>
    <rPh sb="0" eb="2">
      <t>ツルオカ</t>
    </rPh>
    <rPh sb="2" eb="5">
      <t>ヨウチエン</t>
    </rPh>
    <phoneticPr fontId="20"/>
  </si>
  <si>
    <t>女</t>
  </si>
  <si>
    <t>第32投票区</t>
    <rPh sb="0" eb="1">
      <t>ダイ</t>
    </rPh>
    <rPh sb="3" eb="5">
      <t>トウヒョウ</t>
    </rPh>
    <rPh sb="5" eb="6">
      <t>ク</t>
    </rPh>
    <phoneticPr fontId="20"/>
  </si>
  <si>
    <t>候補者数</t>
  </si>
  <si>
    <t>津1069番地</t>
  </si>
  <si>
    <t>男</t>
  </si>
  <si>
    <r>
      <t>第</t>
    </r>
    <r>
      <rPr>
        <sz val="10"/>
        <color rgb="FF000000"/>
        <rFont val="ＭＳ Ｐ明朝"/>
        <family val="1"/>
        <charset val="128"/>
      </rPr>
      <t>32投票区</t>
    </r>
  </si>
  <si>
    <t>村上　富造</t>
  </si>
  <si>
    <t>第18投票区</t>
    <rPh sb="0" eb="1">
      <t>ダイ</t>
    </rPh>
    <rPh sb="3" eb="5">
      <t>トウヒョウ</t>
    </rPh>
    <rPh sb="5" eb="6">
      <t>ク</t>
    </rPh>
    <phoneticPr fontId="20"/>
  </si>
  <si>
    <t>第4投票区</t>
    <rPh sb="0" eb="1">
      <t>ダイ</t>
    </rPh>
    <rPh sb="2" eb="4">
      <t>トウヒョウ</t>
    </rPh>
    <rPh sb="4" eb="5">
      <t>ク</t>
    </rPh>
    <phoneticPr fontId="20"/>
  </si>
  <si>
    <t>５　投票所設置場所に関する調</t>
    <rPh sb="2" eb="4">
      <t>トウヒョウ</t>
    </rPh>
    <rPh sb="4" eb="5">
      <t>ジョ</t>
    </rPh>
    <rPh sb="5" eb="7">
      <t>セッチ</t>
    </rPh>
    <rPh sb="7" eb="9">
      <t>バショ</t>
    </rPh>
    <rPh sb="10" eb="11">
      <t>カン</t>
    </rPh>
    <rPh sb="13" eb="14">
      <t>シラ</t>
    </rPh>
    <phoneticPr fontId="5"/>
  </si>
  <si>
    <t>－</t>
  </si>
  <si>
    <t>（審査に付された最高裁判所裁判官の数）</t>
  </si>
  <si>
    <t>雪ノ下二丁目1番31号</t>
  </si>
  <si>
    <t>罷免を可とする得票の数</t>
  </si>
  <si>
    <t>計</t>
  </si>
  <si>
    <t>審査に付される裁判官の氏名のほか、他事を記載したもの</t>
  </si>
  <si>
    <t>腰越行政センター</t>
    <rPh sb="0" eb="2">
      <t>コシゴエ</t>
    </rPh>
    <rPh sb="2" eb="4">
      <t>ギョウセイ</t>
    </rPh>
    <phoneticPr fontId="20"/>
  </si>
  <si>
    <t>当日の有権者数</t>
  </si>
  <si>
    <t>候補者届出政党の届出要件に該当していなかった政党その他の政治団体の届出に係る候補者、除名、離党その他の事由により当該候補者届出政党に所属する者でなくなった旨の届出がされた候補者又は候補者届出政党が一の選挙区において重ねて届け出た候補者の氏名を記載したもの</t>
  </si>
  <si>
    <t>第25投票区</t>
    <rPh sb="0" eb="1">
      <t>ダイ</t>
    </rPh>
    <rPh sb="3" eb="5">
      <t>トウヒョウ</t>
    </rPh>
    <rPh sb="5" eb="6">
      <t>ク</t>
    </rPh>
    <phoneticPr fontId="20"/>
  </si>
  <si>
    <t>無効投票数</t>
    <rPh sb="0" eb="2">
      <t>むこう</t>
    </rPh>
    <phoneticPr fontId="5" type="Hiragana"/>
  </si>
  <si>
    <t>無効投票率</t>
    <rPh sb="4" eb="5">
      <t>りつ</t>
    </rPh>
    <phoneticPr fontId="5" type="Hiragana"/>
  </si>
  <si>
    <t>いずれの衆議院名簿届出政党等にも属しないもの</t>
  </si>
  <si>
    <t>①小選挙区</t>
  </si>
  <si>
    <t>１　年度別選挙執行状況に関する調</t>
  </si>
  <si>
    <t>第１投票区</t>
  </si>
  <si>
    <t>社会民主党</t>
  </si>
  <si>
    <r>
      <t>第</t>
    </r>
    <r>
      <rPr>
        <sz val="10"/>
        <color rgb="FF000000"/>
        <rFont val="ＭＳ Ｐ明朝"/>
        <family val="1"/>
        <charset val="128"/>
      </rPr>
      <t>30投票区</t>
    </r>
  </si>
  <si>
    <t>代　理　投　票</t>
  </si>
  <si>
    <t>(1)　小選挙区</t>
  </si>
  <si>
    <t>区　分</t>
  </si>
  <si>
    <t>衆議院名簿届出政党等以外の政党その他の政治団体の名称又は略称を記載したもの</t>
  </si>
  <si>
    <t>満年齢</t>
    <rPh sb="0" eb="1">
      <t>まん</t>
    </rPh>
    <phoneticPr fontId="5" type="Hiragana"/>
  </si>
  <si>
    <t>七里ガ浜東五丁目3番1号</t>
  </si>
  <si>
    <t>持ち帰り</t>
    <rPh sb="0" eb="1">
      <t>も</t>
    </rPh>
    <rPh sb="2" eb="3">
      <t>かえ</t>
    </rPh>
    <phoneticPr fontId="5" type="Hiragana"/>
  </si>
  <si>
    <t>交　　　　　付</t>
  </si>
  <si>
    <r>
      <t>早稲田</t>
    </r>
    <r>
      <rPr>
        <sz val="8"/>
        <color rgb="FF000000"/>
        <rFont val="ＭＳ Ｐ明朝"/>
        <family val="1"/>
        <charset val="128"/>
      </rPr>
      <t>（わせだ）</t>
    </r>
    <r>
      <rPr>
        <sz val="10"/>
        <color rgb="FF000000"/>
        <rFont val="ＭＳ Ｐ明朝"/>
        <family val="1"/>
        <charset val="128"/>
      </rPr>
      <t>　ゆき</t>
    </r>
  </si>
  <si>
    <t>有効投票計　（イ）</t>
  </si>
  <si>
    <t>第14投票区</t>
    <rPh sb="0" eb="1">
      <t>ダイ</t>
    </rPh>
    <rPh sb="3" eb="5">
      <t>トウヒョウ</t>
    </rPh>
    <rPh sb="5" eb="6">
      <t>ク</t>
    </rPh>
    <phoneticPr fontId="20"/>
  </si>
  <si>
    <t>職　業</t>
  </si>
  <si>
    <t>不受理</t>
    <rPh sb="0" eb="3">
      <t>ふじゅり</t>
    </rPh>
    <phoneticPr fontId="5" type="Hiragana"/>
  </si>
  <si>
    <t>票数</t>
    <rPh sb="0" eb="2">
      <t>ひょうすう</t>
    </rPh>
    <phoneticPr fontId="5" type="Hiragana"/>
  </si>
  <si>
    <t>合計</t>
  </si>
  <si>
    <t>届出政党数</t>
  </si>
  <si>
    <t>当日</t>
  </si>
  <si>
    <t>第13投票区</t>
    <rPh sb="0" eb="1">
      <t>ダイ</t>
    </rPh>
    <rPh sb="3" eb="6">
      <t>トウヒョウク</t>
    </rPh>
    <phoneticPr fontId="5"/>
  </si>
  <si>
    <t>候補者届出政党の名称</t>
  </si>
  <si>
    <t>審査対象裁判官数</t>
  </si>
  <si>
    <t>第17投票区</t>
    <rPh sb="0" eb="1">
      <t>ダイ</t>
    </rPh>
    <rPh sb="3" eb="6">
      <t>トウヒョウク</t>
    </rPh>
    <phoneticPr fontId="5"/>
  </si>
  <si>
    <t>-</t>
  </si>
  <si>
    <t>２　候補者数、定数及び立候補者、政党等に関する調</t>
  </si>
  <si>
    <t>桐ケ谷　幸子</t>
  </si>
  <si>
    <t>渋沢　八郎</t>
  </si>
  <si>
    <t>届出の別</t>
  </si>
  <si>
    <t>名簿登載者数</t>
  </si>
  <si>
    <t>種類</t>
  </si>
  <si>
    <r>
      <t>第</t>
    </r>
    <r>
      <rPr>
        <sz val="10"/>
        <color rgb="FF000000"/>
        <rFont val="ＭＳ Ｐ明朝"/>
        <family val="1"/>
        <charset val="128"/>
      </rPr>
      <t>24投票区</t>
    </r>
  </si>
  <si>
    <t>定数</t>
  </si>
  <si>
    <t>政党等名称</t>
  </si>
  <si>
    <r>
      <t>候補者の氏名</t>
    </r>
    <r>
      <rPr>
        <sz val="8"/>
        <color rgb="FF000000"/>
        <rFont val="ＭＳ Ｐ明朝"/>
        <family val="1"/>
        <charset val="128"/>
      </rPr>
      <t>(ふりがな)</t>
    </r>
  </si>
  <si>
    <t>小選挙区</t>
  </si>
  <si>
    <r>
      <t>第</t>
    </r>
    <r>
      <rPr>
        <sz val="10"/>
        <color rgb="FF000000"/>
        <rFont val="ＭＳ Ｐ明朝"/>
        <family val="1"/>
        <charset val="128"/>
      </rPr>
      <t>36投票区</t>
    </r>
  </si>
  <si>
    <t>立憲民主党</t>
  </si>
  <si>
    <t>比例代表</t>
  </si>
  <si>
    <t>投票用紙等の交付</t>
  </si>
  <si>
    <t>国民審査</t>
  </si>
  <si>
    <t>候補者数等</t>
    <rPh sb="4" eb="5">
      <t>とう</t>
    </rPh>
    <phoneticPr fontId="5" type="Hiragana"/>
  </si>
  <si>
    <r>
      <t>（エ）期日前投票を行った者で、選挙期日までに選挙権を有しなく</t>
    </r>
    <r>
      <rPr>
        <sz val="10"/>
        <color rgb="FF000000"/>
        <rFont val="ＭＳ Ｐ明朝"/>
        <family val="1"/>
        <charset val="128"/>
      </rPr>
      <t xml:space="preserve">
なった者</t>
    </r>
  </si>
  <si>
    <t>（名簿届出政党の数）</t>
    <rPh sb="8" eb="9">
      <t>かず</t>
    </rPh>
    <phoneticPr fontId="5" type="Hiragana"/>
  </si>
  <si>
    <t>山ノ内公会堂</t>
    <rPh sb="0" eb="1">
      <t>ヤマ</t>
    </rPh>
    <rPh sb="2" eb="3">
      <t>ウチ</t>
    </rPh>
    <rPh sb="3" eb="5">
      <t>コウカイ</t>
    </rPh>
    <rPh sb="5" eb="6">
      <t>ドウ</t>
    </rPh>
    <phoneticPr fontId="20"/>
  </si>
  <si>
    <t>無所属</t>
  </si>
  <si>
    <t>極楽寺三丁目2番3号</t>
  </si>
  <si>
    <t>在外公館等における投票</t>
  </si>
  <si>
    <t>本　籍</t>
  </si>
  <si>
    <t>住　所</t>
  </si>
  <si>
    <t>開票管理者において受理と決定したもの</t>
  </si>
  <si>
    <t>京都府</t>
  </si>
  <si>
    <t>自由民主党</t>
  </si>
  <si>
    <t>第27投票区</t>
    <rPh sb="0" eb="1">
      <t>ダイ</t>
    </rPh>
    <rPh sb="3" eb="5">
      <t>トウヒョウ</t>
    </rPh>
    <rPh sb="5" eb="6">
      <t>ク</t>
    </rPh>
    <phoneticPr fontId="20"/>
  </si>
  <si>
    <t>齋藤　彰</t>
  </si>
  <si>
    <t>衆議院名簿の届出要件に該当していなかった政党その他の政治団体又は一の選挙区において衆議院名簿を重ねて届け出ている政党その他の政治団体の名称又は略称を記載したもの</t>
  </si>
  <si>
    <t>神奈川県</t>
  </si>
  <si>
    <t>(341)</t>
  </si>
  <si>
    <t>第11投票区</t>
    <rPh sb="0" eb="1">
      <t>ダイ</t>
    </rPh>
    <rPh sb="3" eb="5">
      <t>トウヒョウ</t>
    </rPh>
    <rPh sb="5" eb="6">
      <t>ク</t>
    </rPh>
    <phoneticPr fontId="20"/>
  </si>
  <si>
    <t>西鎌倉自治会館</t>
    <rPh sb="0" eb="3">
      <t>ニシカマクラ</t>
    </rPh>
    <rPh sb="3" eb="5">
      <t>ジチ</t>
    </rPh>
    <rPh sb="5" eb="7">
      <t>カイカン</t>
    </rPh>
    <phoneticPr fontId="20"/>
  </si>
  <si>
    <t>政党役員</t>
  </si>
  <si>
    <t>小玉　詔司</t>
  </si>
  <si>
    <t>届出受理番号</t>
  </si>
  <si>
    <t>届出年月日</t>
  </si>
  <si>
    <t>第13投票区</t>
    <rPh sb="0" eb="1">
      <t>ダイ</t>
    </rPh>
    <rPh sb="3" eb="5">
      <t>トウヒョウ</t>
    </rPh>
    <rPh sb="5" eb="6">
      <t>ク</t>
    </rPh>
    <phoneticPr fontId="20"/>
  </si>
  <si>
    <t>事項</t>
  </si>
  <si>
    <r>
      <t>山本</t>
    </r>
    <r>
      <rPr>
        <sz val="8"/>
        <color rgb="FF000000"/>
        <rFont val="ＭＳ Ｐ明朝"/>
        <family val="1"/>
        <charset val="128"/>
      </rPr>
      <t>（やまもと）</t>
    </r>
    <r>
      <rPr>
        <sz val="10"/>
        <color rgb="FF000000"/>
        <rFont val="ＭＳ Ｐ明朝"/>
        <family val="1"/>
        <charset val="128"/>
      </rPr>
      <t>　ともひろ</t>
    </r>
    <rPh sb="0" eb="2">
      <t>やまもと</t>
    </rPh>
    <phoneticPr fontId="5" type="Hiragana"/>
  </si>
  <si>
    <t>選挙区支部長</t>
    <rPh sb="0" eb="3">
      <t>せんきょく</t>
    </rPh>
    <rPh sb="3" eb="6">
      <t>しぶちょう</t>
    </rPh>
    <phoneticPr fontId="5" type="Hiragana"/>
  </si>
  <si>
    <r>
      <t>第</t>
    </r>
    <r>
      <rPr>
        <sz val="10"/>
        <color rgb="FF000000"/>
        <rFont val="ＭＳ Ｐ明朝"/>
        <family val="1"/>
        <charset val="128"/>
      </rPr>
      <t>26投票区</t>
    </r>
  </si>
  <si>
    <t>被選挙権のない候補者の氏名を記載したもの</t>
  </si>
  <si>
    <t>請求数</t>
  </si>
  <si>
    <t>坂場　英雄</t>
  </si>
  <si>
    <t>日本維新の会</t>
  </si>
  <si>
    <t>第31投票区</t>
    <rPh sb="0" eb="1">
      <t>ダイ</t>
    </rPh>
    <rPh sb="3" eb="6">
      <t>トウヒョウク</t>
    </rPh>
    <phoneticPr fontId="5"/>
  </si>
  <si>
    <t>期日前投票及び選挙当日の投票所における投票</t>
  </si>
  <si>
    <r>
      <t>第</t>
    </r>
    <r>
      <rPr>
        <sz val="10"/>
        <color rgb="FF000000"/>
        <rFont val="ＭＳ Ｐ明朝"/>
        <family val="1"/>
        <charset val="128"/>
      </rPr>
      <t>25投票区</t>
    </r>
  </si>
  <si>
    <t>最高裁判所裁判官に任命された日</t>
  </si>
  <si>
    <t>公明党</t>
  </si>
  <si>
    <t>日本共産党</t>
  </si>
  <si>
    <t>第40投票区</t>
    <rPh sb="0" eb="1">
      <t>ダイ</t>
    </rPh>
    <rPh sb="3" eb="5">
      <t>トウヒョウ</t>
    </rPh>
    <rPh sb="5" eb="6">
      <t>ク</t>
    </rPh>
    <phoneticPr fontId="20"/>
  </si>
  <si>
    <t>国民民主党</t>
    <rPh sb="0" eb="2">
      <t>こくみん</t>
    </rPh>
    <rPh sb="2" eb="5">
      <t>みんしゅとう</t>
    </rPh>
    <phoneticPr fontId="13" type="Hiragana"/>
  </si>
  <si>
    <t>腰越864番地</t>
  </si>
  <si>
    <t>れいわ新選組</t>
    <rPh sb="3" eb="5">
      <t>しんせん</t>
    </rPh>
    <rPh sb="5" eb="6">
      <t>ぐみ</t>
    </rPh>
    <phoneticPr fontId="13" type="Hiragana"/>
  </si>
  <si>
    <r>
      <t>第</t>
    </r>
    <r>
      <rPr>
        <sz val="10"/>
        <color rgb="FF000000"/>
        <rFont val="ＭＳ Ｐ明朝"/>
        <family val="1"/>
        <charset val="128"/>
      </rPr>
      <t>12投票区</t>
    </r>
  </si>
  <si>
    <t>(128)</t>
  </si>
  <si>
    <t>桜井　洋二郎</t>
  </si>
  <si>
    <t>届出番号</t>
    <rPh sb="0" eb="2">
      <t>とどけで</t>
    </rPh>
    <rPh sb="2" eb="4">
      <t>ばんごう</t>
    </rPh>
    <phoneticPr fontId="13" type="Hiragana"/>
  </si>
  <si>
    <r>
      <t>第</t>
    </r>
    <r>
      <rPr>
        <sz val="10"/>
        <color rgb="FF000000"/>
        <rFont val="ＭＳ Ｐ明朝"/>
        <family val="1"/>
        <charset val="128"/>
      </rPr>
      <t>20投票区</t>
    </r>
  </si>
  <si>
    <t>氏名</t>
  </si>
  <si>
    <t>投票管理者氏名</t>
    <rPh sb="0" eb="2">
      <t>とうひょう</t>
    </rPh>
    <rPh sb="2" eb="5">
      <t>かんりしゃ</t>
    </rPh>
    <rPh sb="5" eb="7">
      <t>しめい</t>
    </rPh>
    <phoneticPr fontId="13" type="Hiragana"/>
  </si>
  <si>
    <t>第17投票区</t>
    <rPh sb="0" eb="1">
      <t>ダイ</t>
    </rPh>
    <rPh sb="3" eb="5">
      <t>トウヒョウ</t>
    </rPh>
    <rPh sb="5" eb="6">
      <t>ク</t>
    </rPh>
    <phoneticPr fontId="20"/>
  </si>
  <si>
    <t>３　選挙人名簿登録者数に関する調</t>
  </si>
  <si>
    <t>第20投票区</t>
    <rPh sb="0" eb="1">
      <t>ダイ</t>
    </rPh>
    <rPh sb="3" eb="5">
      <t>トウヒョウ</t>
    </rPh>
    <rPh sb="5" eb="6">
      <t>ク</t>
    </rPh>
    <phoneticPr fontId="20"/>
  </si>
  <si>
    <t>第5投票区</t>
    <rPh sb="0" eb="1">
      <t>ダイ</t>
    </rPh>
    <rPh sb="2" eb="5">
      <t>トウヒョウク</t>
    </rPh>
    <phoneticPr fontId="5"/>
  </si>
  <si>
    <t>男女別</t>
  </si>
  <si>
    <t>登録人員</t>
  </si>
  <si>
    <t>第28投票区</t>
    <rPh sb="0" eb="1">
      <t>ダイ</t>
    </rPh>
    <rPh sb="3" eb="6">
      <t>トウヒョウク</t>
    </rPh>
    <phoneticPr fontId="5"/>
  </si>
  <si>
    <t>区分</t>
  </si>
  <si>
    <t>第２投票区</t>
  </si>
  <si>
    <t>衆議院名簿届出政党等のいずれを記載したかを確認し難いもの</t>
  </si>
  <si>
    <t>大船四丁目1番25号</t>
  </si>
  <si>
    <t>投票管理者</t>
  </si>
  <si>
    <t>第3投票区</t>
    <rPh sb="0" eb="1">
      <t>ダイ</t>
    </rPh>
    <rPh sb="2" eb="4">
      <t>トウヒョウ</t>
    </rPh>
    <rPh sb="4" eb="5">
      <t>ク</t>
    </rPh>
    <phoneticPr fontId="20"/>
  </si>
  <si>
    <t>無　効　投　票（ロ）</t>
  </si>
  <si>
    <r>
      <t>第</t>
    </r>
    <r>
      <rPr>
        <sz val="10"/>
        <color rgb="FF000000"/>
        <rFont val="ＭＳ Ｐ明朝"/>
        <family val="1"/>
        <charset val="128"/>
      </rPr>
      <t>19投票区</t>
    </r>
  </si>
  <si>
    <t>第24投票区</t>
    <rPh sb="0" eb="1">
      <t>ダイ</t>
    </rPh>
    <rPh sb="3" eb="6">
      <t>トウヒョウク</t>
    </rPh>
    <phoneticPr fontId="5"/>
  </si>
  <si>
    <t>＊（　）内は在外選挙人名簿登録者数</t>
    <rPh sb="11" eb="13">
      <t>めいぼ</t>
    </rPh>
    <rPh sb="13" eb="15">
      <t>とうろく</t>
    </rPh>
    <rPh sb="15" eb="16">
      <t>しゃ</t>
    </rPh>
    <rPh sb="16" eb="17">
      <t>すう</t>
    </rPh>
    <phoneticPr fontId="13" type="Hiragana"/>
  </si>
  <si>
    <r>
      <t>第</t>
    </r>
    <r>
      <rPr>
        <sz val="10"/>
        <color rgb="FF000000"/>
        <rFont val="ＭＳ Ｐ明朝"/>
        <family val="1"/>
        <charset val="128"/>
      </rPr>
      <t>40投票区</t>
    </r>
  </si>
  <si>
    <r>
      <t>第</t>
    </r>
    <r>
      <rPr>
        <sz val="10"/>
        <color rgb="FF000000"/>
        <rFont val="ＭＳ Ｐ明朝"/>
        <family val="1"/>
        <charset val="128"/>
      </rPr>
      <t>37投票区</t>
    </r>
  </si>
  <si>
    <t>４　有権者数に関する調</t>
  </si>
  <si>
    <t>①　当該選挙に使用された選挙人名簿の抄本に記載されている者の数　</t>
  </si>
  <si>
    <t>④　確定判決書により登録されるべき者の数</t>
  </si>
  <si>
    <t>＊（　）内は在外選挙人</t>
  </si>
  <si>
    <t>②　補正登録者数（登録の移替えによる者を含む）</t>
  </si>
  <si>
    <t>③　処分の取り消しをされた者の数</t>
  </si>
  <si>
    <t>⑤　決定書により登録された者の数</t>
  </si>
  <si>
    <t>⑥　決定書により登録されるべき者の数</t>
  </si>
  <si>
    <t>⑦　抹消された者（登録の移替えによる者を含む）の数</t>
  </si>
  <si>
    <t>第4投票区</t>
    <rPh sb="0" eb="1">
      <t>ダイ</t>
    </rPh>
    <rPh sb="2" eb="5">
      <t>トウヒョウク</t>
    </rPh>
    <phoneticPr fontId="5"/>
  </si>
  <si>
    <t>梶原二丁目34番16号</t>
  </si>
  <si>
    <r>
      <t>第</t>
    </r>
    <r>
      <rPr>
        <sz val="10"/>
        <color rgb="FF000000"/>
        <rFont val="ＭＳ Ｐ明朝"/>
        <family val="1"/>
        <charset val="128"/>
      </rPr>
      <t>21投票区</t>
    </r>
  </si>
  <si>
    <t>水</t>
  </si>
  <si>
    <t>（ア）選挙人名簿登録者数　（ ①＋②＋③＋④＋⑤＋⑥－⑦ ）</t>
  </si>
  <si>
    <t>（イ）失権者の数</t>
  </si>
  <si>
    <t>第7投票区</t>
    <rPh sb="0" eb="1">
      <t>ダイ</t>
    </rPh>
    <rPh sb="2" eb="4">
      <t>トウヒョウ</t>
    </rPh>
    <rPh sb="4" eb="5">
      <t>ク</t>
    </rPh>
    <phoneticPr fontId="20"/>
  </si>
  <si>
    <r>
      <t>（オ）選挙当日の有権者数　</t>
    </r>
    <r>
      <rPr>
        <sz val="10"/>
        <color rgb="FF000000"/>
        <rFont val="ＭＳ Ｐ明朝"/>
        <family val="1"/>
        <charset val="128"/>
      </rPr>
      <t>{（ア）－（イ）＋（ウ）＋（エ）}</t>
    </r>
  </si>
  <si>
    <r>
      <t>（ウ）選挙当日、選挙人名簿に登録されるべき旨の決定通知書又は</t>
    </r>
    <r>
      <rPr>
        <sz val="10"/>
        <color rgb="FF000000"/>
        <rFont val="ＭＳ Ｐ明朝"/>
        <family val="1"/>
        <charset val="128"/>
      </rPr>
      <t xml:space="preserve">
確定判決所を持って来た者の数</t>
    </r>
  </si>
  <si>
    <t>(5)玉縄行政センター第１集会室</t>
    <rPh sb="3" eb="5">
      <t>タマナワ</t>
    </rPh>
    <rPh sb="5" eb="7">
      <t>ギョウセイ</t>
    </rPh>
    <rPh sb="11" eb="12">
      <t>ダイ</t>
    </rPh>
    <rPh sb="13" eb="16">
      <t>シュウカイシツ</t>
    </rPh>
    <phoneticPr fontId="20"/>
  </si>
  <si>
    <t>第39投票区</t>
    <rPh sb="0" eb="1">
      <t>ダイ</t>
    </rPh>
    <rPh sb="3" eb="5">
      <t>トウヒョウ</t>
    </rPh>
    <rPh sb="5" eb="6">
      <t>ク</t>
    </rPh>
    <phoneticPr fontId="20"/>
  </si>
  <si>
    <t>郵便による投票</t>
  </si>
  <si>
    <t>(</t>
  </si>
  <si>
    <t>(213)</t>
  </si>
  <si>
    <r>
      <t>第</t>
    </r>
    <r>
      <rPr>
        <sz val="10"/>
        <color rgb="FF000000"/>
        <rFont val="ＭＳ Ｐ明朝"/>
        <family val="1"/>
        <charset val="128"/>
      </rPr>
      <t>39投票区</t>
    </r>
  </si>
  <si>
    <t>第36投票区</t>
    <rPh sb="0" eb="1">
      <t>ダイ</t>
    </rPh>
    <rPh sb="3" eb="5">
      <t>トウヒョウ</t>
    </rPh>
    <rPh sb="5" eb="6">
      <t>ク</t>
    </rPh>
    <phoneticPr fontId="20"/>
  </si>
  <si>
    <t>小川　博</t>
  </si>
  <si>
    <t>合　　　　　　　　　　計</t>
  </si>
  <si>
    <r>
      <t>投 票 者 総 数</t>
    </r>
    <r>
      <rPr>
        <sz val="10"/>
        <color rgb="FF000000"/>
        <rFont val="ＭＳ Ｐ明朝"/>
        <family val="1"/>
        <charset val="128"/>
      </rPr>
      <t>(C)</t>
    </r>
  </si>
  <si>
    <r>
      <t>第</t>
    </r>
    <r>
      <rPr>
        <sz val="10"/>
        <color rgb="FF000000"/>
        <rFont val="ＭＳ Ｐ明朝"/>
        <family val="1"/>
        <charset val="128"/>
      </rPr>
      <t>34投票区</t>
    </r>
  </si>
  <si>
    <t>少年院の長又は婦人補導院の長に対してなしたもの</t>
  </si>
  <si>
    <t>投票区</t>
  </si>
  <si>
    <t>第1投票区</t>
    <rPh sb="0" eb="1">
      <t>ダイ</t>
    </rPh>
    <rPh sb="2" eb="4">
      <t>トウヒョウ</t>
    </rPh>
    <rPh sb="4" eb="5">
      <t>ク</t>
    </rPh>
    <phoneticPr fontId="20"/>
  </si>
  <si>
    <t>第2投票区</t>
    <rPh sb="0" eb="1">
      <t>ダイ</t>
    </rPh>
    <rPh sb="2" eb="4">
      <t>トウヒョウ</t>
    </rPh>
    <rPh sb="4" eb="5">
      <t>ク</t>
    </rPh>
    <phoneticPr fontId="20"/>
  </si>
  <si>
    <r>
      <t>選挙当日の有権者数</t>
    </r>
    <r>
      <rPr>
        <sz val="10"/>
        <color rgb="FF000000"/>
        <rFont val="ＭＳ Ｐ明朝"/>
        <family val="1"/>
        <charset val="128"/>
      </rPr>
      <t>(B)</t>
    </r>
  </si>
  <si>
    <t>第5投票区</t>
    <rPh sb="0" eb="1">
      <t>ダイ</t>
    </rPh>
    <rPh sb="2" eb="4">
      <t>トウヒョウ</t>
    </rPh>
    <rPh sb="4" eb="5">
      <t>ク</t>
    </rPh>
    <phoneticPr fontId="20"/>
  </si>
  <si>
    <t>第23投票区</t>
    <rPh sb="0" eb="1">
      <t>ダイ</t>
    </rPh>
    <rPh sb="3" eb="6">
      <t>トウヒョウク</t>
    </rPh>
    <phoneticPr fontId="5"/>
  </si>
  <si>
    <t>第6投票区</t>
    <rPh sb="0" eb="1">
      <t>ダイ</t>
    </rPh>
    <rPh sb="2" eb="4">
      <t>トウヒョウ</t>
    </rPh>
    <rPh sb="4" eb="5">
      <t>ク</t>
    </rPh>
    <phoneticPr fontId="20"/>
  </si>
  <si>
    <t>第8投票区</t>
    <rPh sb="0" eb="1">
      <t>ダイ</t>
    </rPh>
    <rPh sb="2" eb="4">
      <t>トウヒョウ</t>
    </rPh>
    <rPh sb="4" eb="5">
      <t>ク</t>
    </rPh>
    <phoneticPr fontId="20"/>
  </si>
  <si>
    <t>第9投票区</t>
    <rPh sb="0" eb="1">
      <t>ダイ</t>
    </rPh>
    <rPh sb="2" eb="4">
      <t>トウヒョウ</t>
    </rPh>
    <rPh sb="4" eb="5">
      <t>ク</t>
    </rPh>
    <phoneticPr fontId="20"/>
  </si>
  <si>
    <t>第8投票区</t>
    <rPh sb="0" eb="1">
      <t>ダイ</t>
    </rPh>
    <rPh sb="2" eb="5">
      <t>トウヒョウク</t>
    </rPh>
    <phoneticPr fontId="5"/>
  </si>
  <si>
    <t>第15投票区</t>
    <rPh sb="0" eb="1">
      <t>ダイ</t>
    </rPh>
    <rPh sb="3" eb="6">
      <t>トウヒョウク</t>
    </rPh>
    <phoneticPr fontId="5"/>
  </si>
  <si>
    <t>第10投票区</t>
    <rPh sb="0" eb="1">
      <t>ダイ</t>
    </rPh>
    <rPh sb="3" eb="5">
      <t>トウヒョウ</t>
    </rPh>
    <rPh sb="5" eb="6">
      <t>ク</t>
    </rPh>
    <phoneticPr fontId="20"/>
  </si>
  <si>
    <t>第12投票区</t>
    <rPh sb="0" eb="1">
      <t>ダイ</t>
    </rPh>
    <rPh sb="3" eb="5">
      <t>トウヒョウ</t>
    </rPh>
    <rPh sb="5" eb="6">
      <t>ク</t>
    </rPh>
    <phoneticPr fontId="20"/>
  </si>
  <si>
    <t>玉縄行政センター</t>
    <rPh sb="0" eb="2">
      <t>タマナワ</t>
    </rPh>
    <rPh sb="2" eb="4">
      <t>ギョウセイ</t>
    </rPh>
    <phoneticPr fontId="20"/>
  </si>
  <si>
    <t>衆議院名簿届出政党等の名称又は略称を自書しないもの</t>
  </si>
  <si>
    <t>第32投票区</t>
    <rPh sb="0" eb="1">
      <t>ダイ</t>
    </rPh>
    <rPh sb="3" eb="6">
      <t>トウヒョウク</t>
    </rPh>
    <phoneticPr fontId="5"/>
  </si>
  <si>
    <t>第15投票区</t>
    <rPh sb="0" eb="1">
      <t>ダイ</t>
    </rPh>
    <rPh sb="3" eb="5">
      <t>トウヒョウ</t>
    </rPh>
    <rPh sb="5" eb="6">
      <t>ク</t>
    </rPh>
    <phoneticPr fontId="20"/>
  </si>
  <si>
    <t>第16投票区</t>
    <rPh sb="0" eb="1">
      <t>ダイ</t>
    </rPh>
    <rPh sb="3" eb="5">
      <t>トウヒョウ</t>
    </rPh>
    <rPh sb="5" eb="6">
      <t>ク</t>
    </rPh>
    <phoneticPr fontId="20"/>
  </si>
  <si>
    <t>手広東公会堂</t>
    <rPh sb="0" eb="1">
      <t>テ</t>
    </rPh>
    <rPh sb="1" eb="2">
      <t>ヒロ</t>
    </rPh>
    <rPh sb="2" eb="3">
      <t>ヒガシ</t>
    </rPh>
    <rPh sb="3" eb="5">
      <t>コウカイ</t>
    </rPh>
    <rPh sb="5" eb="6">
      <t>ドウ</t>
    </rPh>
    <phoneticPr fontId="20"/>
  </si>
  <si>
    <t>腰越五丁目7番1号</t>
  </si>
  <si>
    <t>第19投票区</t>
    <rPh sb="0" eb="1">
      <t>ダイ</t>
    </rPh>
    <rPh sb="3" eb="5">
      <t>トウヒョウ</t>
    </rPh>
    <rPh sb="5" eb="6">
      <t>ク</t>
    </rPh>
    <phoneticPr fontId="20"/>
  </si>
  <si>
    <t>第21投票区</t>
    <rPh sb="0" eb="1">
      <t>ダイ</t>
    </rPh>
    <rPh sb="3" eb="5">
      <t>トウヒョウ</t>
    </rPh>
    <rPh sb="5" eb="6">
      <t>ク</t>
    </rPh>
    <phoneticPr fontId="20"/>
  </si>
  <si>
    <t>第40投票区</t>
    <rPh sb="0" eb="1">
      <t>ダイ</t>
    </rPh>
    <rPh sb="3" eb="6">
      <t>トウヒョウク</t>
    </rPh>
    <phoneticPr fontId="5"/>
  </si>
  <si>
    <t>常盤666番地</t>
  </si>
  <si>
    <t>第22投票区</t>
    <rPh sb="0" eb="1">
      <t>ダイ</t>
    </rPh>
    <rPh sb="3" eb="5">
      <t>トウヒョウ</t>
    </rPh>
    <rPh sb="5" eb="6">
      <t>ク</t>
    </rPh>
    <phoneticPr fontId="20"/>
  </si>
  <si>
    <t>小田切　知彦</t>
  </si>
  <si>
    <t>第23投票区</t>
    <rPh sb="0" eb="1">
      <t>ダイ</t>
    </rPh>
    <rPh sb="3" eb="5">
      <t>トウヒョウ</t>
    </rPh>
    <rPh sb="5" eb="6">
      <t>ク</t>
    </rPh>
    <phoneticPr fontId="20"/>
  </si>
  <si>
    <t>第24投票区</t>
    <rPh sb="0" eb="1">
      <t>ダイ</t>
    </rPh>
    <rPh sb="3" eb="5">
      <t>トウヒョウ</t>
    </rPh>
    <rPh sb="5" eb="6">
      <t>ク</t>
    </rPh>
    <phoneticPr fontId="20"/>
  </si>
  <si>
    <t>第26投票区</t>
    <rPh sb="0" eb="1">
      <t>ダイ</t>
    </rPh>
    <rPh sb="3" eb="5">
      <t>トウヒョウ</t>
    </rPh>
    <rPh sb="5" eb="6">
      <t>ク</t>
    </rPh>
    <phoneticPr fontId="20"/>
  </si>
  <si>
    <t>第28投票区</t>
    <rPh sb="0" eb="1">
      <t>ダイ</t>
    </rPh>
    <rPh sb="3" eb="5">
      <t>トウヒョウ</t>
    </rPh>
    <rPh sb="5" eb="6">
      <t>ク</t>
    </rPh>
    <phoneticPr fontId="20"/>
  </si>
  <si>
    <t>第29投票区</t>
    <rPh sb="0" eb="1">
      <t>ダイ</t>
    </rPh>
    <rPh sb="3" eb="5">
      <t>トウヒョウ</t>
    </rPh>
    <rPh sb="5" eb="6">
      <t>ク</t>
    </rPh>
    <phoneticPr fontId="20"/>
  </si>
  <si>
    <t>大船行政センター</t>
    <rPh sb="0" eb="2">
      <t>オオフナ</t>
    </rPh>
    <rPh sb="2" eb="4">
      <t>ギョウセイ</t>
    </rPh>
    <phoneticPr fontId="20"/>
  </si>
  <si>
    <t>第30投票区</t>
    <rPh sb="0" eb="1">
      <t>ダイ</t>
    </rPh>
    <rPh sb="3" eb="5">
      <t>トウヒョウ</t>
    </rPh>
    <rPh sb="5" eb="6">
      <t>ク</t>
    </rPh>
    <phoneticPr fontId="20"/>
  </si>
  <si>
    <t>中川　冨士江</t>
  </si>
  <si>
    <t>投　　　　　票</t>
  </si>
  <si>
    <t>第31投票区</t>
    <rPh sb="0" eb="1">
      <t>ダイ</t>
    </rPh>
    <rPh sb="3" eb="5">
      <t>トウヒョウ</t>
    </rPh>
    <rPh sb="5" eb="6">
      <t>ク</t>
    </rPh>
    <phoneticPr fontId="20"/>
  </si>
  <si>
    <t>岩瀬1526番地</t>
  </si>
  <si>
    <t>第34投票区</t>
    <rPh sb="0" eb="1">
      <t>ダイ</t>
    </rPh>
    <rPh sb="3" eb="5">
      <t>トウヒョウ</t>
    </rPh>
    <rPh sb="5" eb="6">
      <t>ク</t>
    </rPh>
    <phoneticPr fontId="20"/>
  </si>
  <si>
    <t>第35投票区</t>
    <rPh sb="0" eb="1">
      <t>ダイ</t>
    </rPh>
    <rPh sb="3" eb="5">
      <t>トウヒョウ</t>
    </rPh>
    <rPh sb="5" eb="6">
      <t>ク</t>
    </rPh>
    <phoneticPr fontId="20"/>
  </si>
  <si>
    <t>第37投票区</t>
    <rPh sb="0" eb="1">
      <t>ダイ</t>
    </rPh>
    <rPh sb="3" eb="5">
      <t>トウヒョウ</t>
    </rPh>
    <rPh sb="5" eb="6">
      <t>ク</t>
    </rPh>
    <phoneticPr fontId="20"/>
  </si>
  <si>
    <t>鎌倉生涯学習センター</t>
  </si>
  <si>
    <t>川崎　征夫</t>
  </si>
  <si>
    <t>第38投票区</t>
    <rPh sb="0" eb="1">
      <t>ダイ</t>
    </rPh>
    <rPh sb="3" eb="5">
      <t>トウヒョウ</t>
    </rPh>
    <rPh sb="5" eb="6">
      <t>ク</t>
    </rPh>
    <phoneticPr fontId="20"/>
  </si>
  <si>
    <t>建物の名称</t>
  </si>
  <si>
    <r>
      <t>第</t>
    </r>
    <r>
      <rPr>
        <sz val="10"/>
        <color rgb="FF000000"/>
        <rFont val="ＭＳ Ｐ明朝"/>
        <family val="1"/>
        <charset val="128"/>
      </rPr>
      <t>11投票区</t>
    </r>
  </si>
  <si>
    <t>十二所公民館</t>
    <rPh sb="0" eb="2">
      <t>ジュウニ</t>
    </rPh>
    <rPh sb="2" eb="3">
      <t>トコロ</t>
    </rPh>
    <rPh sb="3" eb="6">
      <t>コウミンカン</t>
    </rPh>
    <phoneticPr fontId="20"/>
  </si>
  <si>
    <t>比企谷幼稚園</t>
    <rPh sb="0" eb="2">
      <t>ヒキ</t>
    </rPh>
    <rPh sb="2" eb="3">
      <t>タニ</t>
    </rPh>
    <rPh sb="3" eb="6">
      <t>ヨウチエン</t>
    </rPh>
    <phoneticPr fontId="20"/>
  </si>
  <si>
    <t>鎌倉いずみ幼稚園</t>
    <rPh sb="0" eb="2">
      <t>カマクラ</t>
    </rPh>
    <rPh sb="5" eb="8">
      <t>ヨウチエン</t>
    </rPh>
    <phoneticPr fontId="20"/>
  </si>
  <si>
    <t>鎌倉市役所</t>
    <rPh sb="0" eb="2">
      <t>カマクラ</t>
    </rPh>
    <rPh sb="2" eb="5">
      <t>シヤクショ</t>
    </rPh>
    <phoneticPr fontId="20"/>
  </si>
  <si>
    <t>小松田　紀子</t>
  </si>
  <si>
    <t>中村　都子</t>
  </si>
  <si>
    <t>長谷公会堂</t>
    <rPh sb="0" eb="2">
      <t>ハセ</t>
    </rPh>
    <rPh sb="2" eb="4">
      <t>コウカイ</t>
    </rPh>
    <rPh sb="4" eb="5">
      <t>ドウ</t>
    </rPh>
    <phoneticPr fontId="20"/>
  </si>
  <si>
    <t>稲村ガ崎自治会館</t>
    <rPh sb="0" eb="2">
      <t>イナムラ</t>
    </rPh>
    <rPh sb="3" eb="4">
      <t>サキ</t>
    </rPh>
    <rPh sb="4" eb="6">
      <t>ジチ</t>
    </rPh>
    <rPh sb="6" eb="8">
      <t>カイカン</t>
    </rPh>
    <phoneticPr fontId="20"/>
  </si>
  <si>
    <t>七里ガ浜町内会館</t>
    <rPh sb="0" eb="2">
      <t>シチリ</t>
    </rPh>
    <rPh sb="3" eb="4">
      <t>ハマ</t>
    </rPh>
    <rPh sb="4" eb="6">
      <t>チョウナイ</t>
    </rPh>
    <rPh sb="6" eb="8">
      <t>カイカン</t>
    </rPh>
    <phoneticPr fontId="20"/>
  </si>
  <si>
    <t>七里ガ浜浄化センター集会室</t>
    <rPh sb="0" eb="2">
      <t>シチリ</t>
    </rPh>
    <rPh sb="3" eb="4">
      <t>ハマ</t>
    </rPh>
    <rPh sb="4" eb="6">
      <t>ジョウカ</t>
    </rPh>
    <rPh sb="10" eb="13">
      <t>シュウカイシツ</t>
    </rPh>
    <phoneticPr fontId="20"/>
  </si>
  <si>
    <r>
      <t>第</t>
    </r>
    <r>
      <rPr>
        <sz val="10"/>
        <color rgb="FF000000"/>
        <rFont val="ＭＳ Ｐ明朝"/>
        <family val="1"/>
        <charset val="128"/>
      </rPr>
      <t>38投票区</t>
    </r>
  </si>
  <si>
    <t>髙橋　忠治</t>
  </si>
  <si>
    <t>鎌倉山集会所</t>
  </si>
  <si>
    <t>深沢行政センター</t>
    <rPh sb="0" eb="2">
      <t>フカサワ</t>
    </rPh>
    <rPh sb="2" eb="4">
      <t>ギョウセイ</t>
    </rPh>
    <phoneticPr fontId="20"/>
  </si>
  <si>
    <t>所在地</t>
  </si>
  <si>
    <t>第４投票区</t>
  </si>
  <si>
    <t>ピヨピヨ保育園</t>
    <rPh sb="4" eb="7">
      <t>ホイクエン</t>
    </rPh>
    <phoneticPr fontId="20"/>
  </si>
  <si>
    <t>レーベンスガルテン山崎集会所</t>
    <rPh sb="9" eb="11">
      <t>ヤマザキ</t>
    </rPh>
    <rPh sb="11" eb="13">
      <t>シュウカイ</t>
    </rPh>
    <rPh sb="13" eb="14">
      <t>ジョ</t>
    </rPh>
    <phoneticPr fontId="20"/>
  </si>
  <si>
    <t>末広町公会堂</t>
    <rPh sb="0" eb="2">
      <t>スエヒロ</t>
    </rPh>
    <rPh sb="2" eb="3">
      <t>マチ</t>
    </rPh>
    <rPh sb="3" eb="5">
      <t>コウカイ</t>
    </rPh>
    <rPh sb="5" eb="6">
      <t>ドウ</t>
    </rPh>
    <phoneticPr fontId="20"/>
  </si>
  <si>
    <r>
      <t>鎌倉市腰越</t>
    </r>
    <r>
      <rPr>
        <sz val="10"/>
        <color rgb="FF000000"/>
        <rFont val="ＭＳ Ｐ明朝"/>
        <family val="1"/>
        <charset val="128"/>
      </rPr>
      <t>864番地</t>
    </r>
  </si>
  <si>
    <t>岩瀬保育園</t>
    <rPh sb="0" eb="2">
      <t>イワセ</t>
    </rPh>
    <rPh sb="2" eb="5">
      <t>ホイクエン</t>
    </rPh>
    <phoneticPr fontId="20"/>
  </si>
  <si>
    <t>今泉台町内会館</t>
    <rPh sb="0" eb="1">
      <t>イマ</t>
    </rPh>
    <rPh sb="1" eb="2">
      <t>イズミ</t>
    </rPh>
    <rPh sb="2" eb="3">
      <t>ダイ</t>
    </rPh>
    <rPh sb="3" eb="5">
      <t>チョウナイ</t>
    </rPh>
    <rPh sb="5" eb="7">
      <t>カイカン</t>
    </rPh>
    <phoneticPr fontId="20"/>
  </si>
  <si>
    <r>
      <t>不在者投票総数</t>
    </r>
    <r>
      <rPr>
        <sz val="10"/>
        <color rgb="FF000000"/>
        <rFont val="ＭＳ Ｐ明朝"/>
        <family val="1"/>
        <charset val="128"/>
      </rPr>
      <t>(A)</t>
    </r>
  </si>
  <si>
    <t>コーナン鎌倉大船モール屋上駐車場店内入口</t>
    <rPh sb="4" eb="6">
      <t>カマクラ</t>
    </rPh>
    <rPh sb="6" eb="8">
      <t>オオフナ</t>
    </rPh>
    <rPh sb="11" eb="13">
      <t>オクジョウ</t>
    </rPh>
    <rPh sb="13" eb="16">
      <t>チュウシャジョウ</t>
    </rPh>
    <rPh sb="16" eb="18">
      <t>テンナイ</t>
    </rPh>
    <rPh sb="18" eb="20">
      <t>イリグチ</t>
    </rPh>
    <phoneticPr fontId="20"/>
  </si>
  <si>
    <t>岡本町内会館</t>
    <rPh sb="0" eb="2">
      <t>オカモト</t>
    </rPh>
    <rPh sb="2" eb="4">
      <t>チョウナイ</t>
    </rPh>
    <rPh sb="4" eb="6">
      <t>カイカン</t>
    </rPh>
    <phoneticPr fontId="20"/>
  </si>
  <si>
    <t>十二所71番地</t>
  </si>
  <si>
    <t>二階堂878番地</t>
  </si>
  <si>
    <t>大町一丁目13番10号</t>
  </si>
  <si>
    <t>材木座三丁目3番7号</t>
  </si>
  <si>
    <t>御成町18番10号</t>
  </si>
  <si>
    <t>６　投票管理者及び投票立会人に関する調</t>
  </si>
  <si>
    <t>由比ガ浜二丁目9番55号</t>
  </si>
  <si>
    <t>長谷一丁目12番5号</t>
  </si>
  <si>
    <t>稲村ガ崎一丁目15番32号</t>
  </si>
  <si>
    <t>第19投票区</t>
    <rPh sb="0" eb="1">
      <t>ダイ</t>
    </rPh>
    <rPh sb="3" eb="6">
      <t>トウヒョウク</t>
    </rPh>
    <phoneticPr fontId="5"/>
  </si>
  <si>
    <r>
      <t>投票者数</t>
    </r>
    <r>
      <rPr>
        <sz val="10"/>
        <color rgb="FF000000"/>
        <rFont val="ＭＳ Ｐ明朝"/>
        <family val="1"/>
        <charset val="128"/>
      </rPr>
      <t>(人)</t>
    </r>
  </si>
  <si>
    <t>当日投票</t>
    <rPh sb="0" eb="2">
      <t>とうじつ</t>
    </rPh>
    <rPh sb="2" eb="4">
      <t>とうひょう</t>
    </rPh>
    <phoneticPr fontId="13" type="Hiragana"/>
  </si>
  <si>
    <t>七里ガ浜一丁目1番18号</t>
  </si>
  <si>
    <t>西鎌倉四丁目15番16号</t>
  </si>
  <si>
    <t>鎌倉山一丁目15番13号</t>
  </si>
  <si>
    <t>手広一丁目15番1号</t>
  </si>
  <si>
    <r>
      <t>期日前投票総数</t>
    </r>
    <r>
      <rPr>
        <sz val="10"/>
        <color rgb="FF000000"/>
        <rFont val="ＭＳ Ｐ明朝"/>
        <family val="1"/>
        <charset val="128"/>
      </rPr>
      <t>(A)</t>
    </r>
  </si>
  <si>
    <t>青木　賢博</t>
  </si>
  <si>
    <t>上町屋810番地</t>
  </si>
  <si>
    <t>山崎1390番地</t>
  </si>
  <si>
    <t>鎌倉市役所</t>
  </si>
  <si>
    <t>山ノ内1364番地</t>
  </si>
  <si>
    <t>台五丁目3番7号</t>
  </si>
  <si>
    <t>第9投票区</t>
    <rPh sb="0" eb="1">
      <t>ダイ</t>
    </rPh>
    <rPh sb="2" eb="5">
      <t>トウヒョウク</t>
    </rPh>
    <phoneticPr fontId="5"/>
  </si>
  <si>
    <t>小袋谷587番地</t>
  </si>
  <si>
    <t>今泉二丁目13番1号</t>
  </si>
  <si>
    <t>大船二丁目1番26号</t>
  </si>
  <si>
    <t>(2)大船行政センター第1集会室</t>
    <rPh sb="3" eb="5">
      <t>オオフナ</t>
    </rPh>
    <rPh sb="5" eb="7">
      <t>ギョウセイ</t>
    </rPh>
    <rPh sb="11" eb="12">
      <t>ダイ</t>
    </rPh>
    <rPh sb="13" eb="16">
      <t>シュウカイシツ</t>
    </rPh>
    <phoneticPr fontId="20"/>
  </si>
  <si>
    <t>岡本1100番地</t>
  </si>
  <si>
    <t>岡本1188番地1</t>
  </si>
  <si>
    <t>玉縄二丁目9番地1</t>
  </si>
  <si>
    <t>関谷468番地1</t>
  </si>
  <si>
    <t>第6投票区</t>
    <rPh sb="0" eb="1">
      <t>ダイ</t>
    </rPh>
    <rPh sb="2" eb="5">
      <t>トウヒョウク</t>
    </rPh>
    <phoneticPr fontId="5"/>
  </si>
  <si>
    <t>うち無効</t>
  </si>
  <si>
    <t>第36投票区</t>
    <rPh sb="0" eb="1">
      <t>ダイ</t>
    </rPh>
    <rPh sb="3" eb="6">
      <t>トウヒョウク</t>
    </rPh>
    <phoneticPr fontId="5"/>
  </si>
  <si>
    <t>投票区</t>
    <rPh sb="0" eb="2">
      <t>トウヒョウ</t>
    </rPh>
    <rPh sb="2" eb="3">
      <t>ク</t>
    </rPh>
    <phoneticPr fontId="20"/>
  </si>
  <si>
    <t>第3投票区</t>
    <rPh sb="0" eb="1">
      <t>ダイ</t>
    </rPh>
    <rPh sb="2" eb="5">
      <t>トウヒョウク</t>
    </rPh>
    <phoneticPr fontId="5"/>
  </si>
  <si>
    <t>第1投票区</t>
    <rPh sb="0" eb="1">
      <t>ダイ</t>
    </rPh>
    <rPh sb="2" eb="5">
      <t>トウヒョウク</t>
    </rPh>
    <phoneticPr fontId="5"/>
  </si>
  <si>
    <t>第2投票区</t>
    <rPh sb="0" eb="1">
      <t>ダイ</t>
    </rPh>
    <rPh sb="2" eb="5">
      <t>トウヒョウク</t>
    </rPh>
    <phoneticPr fontId="5"/>
  </si>
  <si>
    <t>×の記号以外の事項を記載したもの</t>
  </si>
  <si>
    <t>第7投票区</t>
    <rPh sb="0" eb="1">
      <t>ダイ</t>
    </rPh>
    <rPh sb="2" eb="5">
      <t>トウヒョウク</t>
    </rPh>
    <phoneticPr fontId="5"/>
  </si>
  <si>
    <t>第22投票区</t>
    <rPh sb="0" eb="1">
      <t>ダイ</t>
    </rPh>
    <rPh sb="3" eb="6">
      <t>トウヒョウク</t>
    </rPh>
    <phoneticPr fontId="5"/>
  </si>
  <si>
    <t>第10投票区</t>
    <rPh sb="0" eb="1">
      <t>ダイ</t>
    </rPh>
    <rPh sb="3" eb="6">
      <t>トウヒョウク</t>
    </rPh>
    <phoneticPr fontId="5"/>
  </si>
  <si>
    <t>開票管理者において不受理と決定したもの</t>
  </si>
  <si>
    <t>第11投票区</t>
    <rPh sb="0" eb="1">
      <t>ダイ</t>
    </rPh>
    <rPh sb="3" eb="6">
      <t>トウヒョウク</t>
    </rPh>
    <phoneticPr fontId="5"/>
  </si>
  <si>
    <t>第34投票区</t>
    <rPh sb="0" eb="1">
      <t>ダイ</t>
    </rPh>
    <rPh sb="3" eb="6">
      <t>トウヒョウク</t>
    </rPh>
    <phoneticPr fontId="5"/>
  </si>
  <si>
    <t>第12投票区</t>
    <rPh sb="0" eb="1">
      <t>ダイ</t>
    </rPh>
    <rPh sb="3" eb="6">
      <t>トウヒョウク</t>
    </rPh>
    <phoneticPr fontId="5"/>
  </si>
  <si>
    <t>月</t>
    <rPh sb="0" eb="1">
      <t>ゲツ</t>
    </rPh>
    <phoneticPr fontId="20"/>
  </si>
  <si>
    <t>時刻</t>
  </si>
  <si>
    <t>第14投票区</t>
    <rPh sb="0" eb="1">
      <t>ダイ</t>
    </rPh>
    <rPh sb="3" eb="6">
      <t>トウヒョウク</t>
    </rPh>
    <phoneticPr fontId="5"/>
  </si>
  <si>
    <t>第16投票区</t>
    <rPh sb="0" eb="1">
      <t>ダイ</t>
    </rPh>
    <rPh sb="3" eb="6">
      <t>トウヒョウク</t>
    </rPh>
    <phoneticPr fontId="5"/>
  </si>
  <si>
    <t>第18投票区</t>
    <rPh sb="0" eb="1">
      <t>ダイ</t>
    </rPh>
    <rPh sb="3" eb="6">
      <t>トウヒョウク</t>
    </rPh>
    <phoneticPr fontId="5"/>
  </si>
  <si>
    <t>投票用紙等の請求</t>
  </si>
  <si>
    <t>第20投票区</t>
    <rPh sb="0" eb="1">
      <t>ダイ</t>
    </rPh>
    <rPh sb="3" eb="6">
      <t>トウヒョウク</t>
    </rPh>
    <phoneticPr fontId="5"/>
  </si>
  <si>
    <t>第21投票区</t>
    <rPh sb="0" eb="1">
      <t>ダイ</t>
    </rPh>
    <rPh sb="3" eb="6">
      <t>トウヒョウク</t>
    </rPh>
    <phoneticPr fontId="5"/>
  </si>
  <si>
    <t>第25投票区</t>
    <rPh sb="0" eb="1">
      <t>ダイ</t>
    </rPh>
    <rPh sb="3" eb="6">
      <t>トウヒョウク</t>
    </rPh>
    <phoneticPr fontId="5"/>
  </si>
  <si>
    <t>第26投票区</t>
    <rPh sb="0" eb="1">
      <t>ダイ</t>
    </rPh>
    <rPh sb="3" eb="6">
      <t>トウヒョウク</t>
    </rPh>
    <phoneticPr fontId="5"/>
  </si>
  <si>
    <t>第27投票区</t>
    <rPh sb="0" eb="1">
      <t>ダイ</t>
    </rPh>
    <rPh sb="3" eb="6">
      <t>トウヒョウク</t>
    </rPh>
    <phoneticPr fontId="5"/>
  </si>
  <si>
    <t>岡村　千恵子</t>
  </si>
  <si>
    <t>第29投票区</t>
    <rPh sb="0" eb="1">
      <t>ダイ</t>
    </rPh>
    <rPh sb="3" eb="6">
      <t>トウヒョウク</t>
    </rPh>
    <phoneticPr fontId="5"/>
  </si>
  <si>
    <r>
      <t>第</t>
    </r>
    <r>
      <rPr>
        <sz val="10"/>
        <color rgb="FF000000"/>
        <rFont val="ＭＳ Ｐ明朝"/>
        <family val="1"/>
        <charset val="128"/>
      </rPr>
      <t>14投票区</t>
    </r>
  </si>
  <si>
    <t>藤井　倫博</t>
  </si>
  <si>
    <t>第30投票区</t>
    <rPh sb="0" eb="1">
      <t>ダイ</t>
    </rPh>
    <rPh sb="3" eb="6">
      <t>トウヒョウク</t>
    </rPh>
    <phoneticPr fontId="5"/>
  </si>
  <si>
    <t>植草　美枝子</t>
  </si>
  <si>
    <t>第33投票区</t>
    <rPh sb="0" eb="1">
      <t>ダイ</t>
    </rPh>
    <rPh sb="3" eb="6">
      <t>トウヒョウク</t>
    </rPh>
    <phoneticPr fontId="5"/>
  </si>
  <si>
    <t>第35投票区</t>
    <rPh sb="0" eb="1">
      <t>ダイ</t>
    </rPh>
    <rPh sb="3" eb="6">
      <t>トウヒョウク</t>
    </rPh>
    <phoneticPr fontId="5"/>
  </si>
  <si>
    <t>当落別</t>
  </si>
  <si>
    <t>小泉　源雄</t>
  </si>
  <si>
    <t>第37投票区</t>
    <rPh sb="0" eb="1">
      <t>ダイ</t>
    </rPh>
    <rPh sb="3" eb="6">
      <t>トウヒョウク</t>
    </rPh>
    <phoneticPr fontId="5"/>
  </si>
  <si>
    <t>第38投票区</t>
    <rPh sb="0" eb="1">
      <t>ダイ</t>
    </rPh>
    <rPh sb="3" eb="6">
      <t>トウヒョウク</t>
    </rPh>
    <phoneticPr fontId="5"/>
  </si>
  <si>
    <t>第39投票区</t>
    <rPh sb="0" eb="1">
      <t>ダイ</t>
    </rPh>
    <rPh sb="3" eb="6">
      <t>トウヒョウク</t>
    </rPh>
    <phoneticPr fontId="5"/>
  </si>
  <si>
    <r>
      <t>第</t>
    </r>
    <r>
      <rPr>
        <sz val="10"/>
        <color rgb="FF000000"/>
        <rFont val="ＭＳ Ｐ明朝"/>
        <family val="1"/>
        <charset val="128"/>
      </rPr>
      <t>16投票区</t>
    </r>
  </si>
  <si>
    <t>投票管理者</t>
    <rPh sb="0" eb="2">
      <t>トウヒョウ</t>
    </rPh>
    <rPh sb="2" eb="4">
      <t>カンリ</t>
    </rPh>
    <rPh sb="4" eb="5">
      <t>シャ</t>
    </rPh>
    <phoneticPr fontId="20"/>
  </si>
  <si>
    <t>投票立会人</t>
    <rPh sb="0" eb="2">
      <t>トウヒョウ</t>
    </rPh>
    <rPh sb="2" eb="4">
      <t>タチアイ</t>
    </rPh>
    <rPh sb="4" eb="5">
      <t>ニン</t>
    </rPh>
    <phoneticPr fontId="20"/>
  </si>
  <si>
    <t>春本　勝弘</t>
  </si>
  <si>
    <t>第９投票区</t>
  </si>
  <si>
    <t>太田　由美子</t>
  </si>
  <si>
    <t>守谷　雅司</t>
  </si>
  <si>
    <t>角田　正敬</t>
  </si>
  <si>
    <t>三橋　誠</t>
  </si>
  <si>
    <t>大工原　紀久雄</t>
  </si>
  <si>
    <t>神奈川県第4区</t>
  </si>
  <si>
    <t>森　惠美子</t>
  </si>
  <si>
    <t>藤島　節子</t>
  </si>
  <si>
    <t>鎌倉市</t>
  </si>
  <si>
    <t>単に記号、符号を記載したもの</t>
  </si>
  <si>
    <t>最　終</t>
  </si>
  <si>
    <t>投票数</t>
  </si>
  <si>
    <t>佐藤　伸江</t>
  </si>
  <si>
    <t>鳥居　久美子</t>
  </si>
  <si>
    <t>深沢行政センター</t>
  </si>
  <si>
    <r>
      <t>投票者総数</t>
    </r>
    <r>
      <rPr>
        <sz val="10"/>
        <color rgb="FF000000"/>
        <rFont val="ＭＳ Ｐ明朝"/>
        <family val="1"/>
        <charset val="128"/>
      </rPr>
      <t>(C)</t>
    </r>
  </si>
  <si>
    <t>荒木　玲欧</t>
  </si>
  <si>
    <t>薄永　礼子</t>
  </si>
  <si>
    <t>木村　正明</t>
  </si>
  <si>
    <t>石井　達朗</t>
  </si>
  <si>
    <t>小林　裕</t>
  </si>
  <si>
    <t>一般有効投票</t>
  </si>
  <si>
    <t>加藤　三惠子</t>
  </si>
  <si>
    <t>木</t>
  </si>
  <si>
    <t>和田　とみ子</t>
  </si>
  <si>
    <t>投票管理者において不受理又は拒否と決定したもの</t>
  </si>
  <si>
    <t>内藤　美代子</t>
  </si>
  <si>
    <t>花村　郁子</t>
  </si>
  <si>
    <t>横浜市栄区</t>
  </si>
  <si>
    <t>佐久間　昭夫</t>
  </si>
  <si>
    <t>海保　京子</t>
  </si>
  <si>
    <t>候補者の氏名を自書しないもの</t>
  </si>
  <si>
    <t>小久保　和子</t>
  </si>
  <si>
    <t>第８投票区</t>
  </si>
  <si>
    <t>　</t>
  </si>
  <si>
    <r>
      <t>当日有権者数</t>
    </r>
    <r>
      <rPr>
        <sz val="10"/>
        <color rgb="FF000000"/>
        <rFont val="ＭＳ Ｐ明朝"/>
        <family val="1"/>
        <charset val="128"/>
      </rPr>
      <t>(人)</t>
    </r>
  </si>
  <si>
    <t>投 票 区</t>
  </si>
  <si>
    <r>
      <t>第</t>
    </r>
    <r>
      <rPr>
        <sz val="10"/>
        <color rgb="FF000000"/>
        <rFont val="ＭＳ Ｐ明朝"/>
        <family val="1"/>
        <charset val="128"/>
      </rPr>
      <t>35投票区</t>
    </r>
  </si>
  <si>
    <t>2人以上の候補者の氏名を記載したもの</t>
  </si>
  <si>
    <r>
      <t>第</t>
    </r>
    <r>
      <rPr>
        <sz val="10"/>
        <color rgb="FF000000"/>
        <rFont val="ＭＳ Ｐ明朝"/>
        <family val="1"/>
        <charset val="128"/>
      </rPr>
      <t>29投票区</t>
    </r>
  </si>
  <si>
    <t>衆議院名簿登載者の全員につき、抹消の事由が生じており又は除名、離党その他の事由により当該衆議院名簿届出政党等に所属する者でなくなった旨の届出がされた場合の当該衆議院名簿に係る政党その他の政治団体の名称又は略称を記載したもの</t>
  </si>
  <si>
    <t>中村　輝子</t>
  </si>
  <si>
    <t>白紙投票</t>
  </si>
  <si>
    <r>
      <t>第</t>
    </r>
    <r>
      <rPr>
        <sz val="10"/>
        <color rgb="FF000000"/>
        <rFont val="ＭＳ Ｐ明朝"/>
        <family val="1"/>
        <charset val="128"/>
      </rPr>
      <t>28投票区</t>
    </r>
  </si>
  <si>
    <t>第３投票区</t>
  </si>
  <si>
    <t>第５投票区</t>
  </si>
  <si>
    <t>当日投票</t>
  </si>
  <si>
    <t>第６投票区</t>
  </si>
  <si>
    <t>船長に対してなしたもの</t>
  </si>
  <si>
    <r>
      <t>第</t>
    </r>
    <r>
      <rPr>
        <sz val="10"/>
        <color rgb="FF000000"/>
        <rFont val="ＭＳ Ｐ明朝"/>
        <family val="1"/>
        <charset val="128"/>
      </rPr>
      <t>18投票区</t>
    </r>
  </si>
  <si>
    <t>第７投票区</t>
  </si>
  <si>
    <t>所定の用紙を用いないもの</t>
  </si>
  <si>
    <t>在外投票</t>
  </si>
  <si>
    <r>
      <t>第</t>
    </r>
    <r>
      <rPr>
        <sz val="10"/>
        <color rgb="FF000000"/>
        <rFont val="ＭＳ Ｐ明朝"/>
        <family val="1"/>
        <charset val="128"/>
      </rPr>
      <t>13投票区</t>
    </r>
  </si>
  <si>
    <r>
      <t>第</t>
    </r>
    <r>
      <rPr>
        <sz val="10"/>
        <color rgb="FF000000"/>
        <rFont val="ＭＳ Ｐ明朝"/>
        <family val="1"/>
        <charset val="128"/>
      </rPr>
      <t>15投票区</t>
    </r>
  </si>
  <si>
    <r>
      <t>第</t>
    </r>
    <r>
      <rPr>
        <sz val="10"/>
        <color rgb="FF000000"/>
        <rFont val="ＭＳ Ｐ明朝"/>
        <family val="1"/>
        <charset val="128"/>
      </rPr>
      <t>17投票区</t>
    </r>
  </si>
  <si>
    <r>
      <t>第</t>
    </r>
    <r>
      <rPr>
        <sz val="10"/>
        <color rgb="FF000000"/>
        <rFont val="ＭＳ Ｐ明朝"/>
        <family val="1"/>
        <charset val="128"/>
      </rPr>
      <t>22投票区</t>
    </r>
  </si>
  <si>
    <r>
      <t>第</t>
    </r>
    <r>
      <rPr>
        <sz val="10"/>
        <color rgb="FF000000"/>
        <rFont val="ＭＳ Ｐ明朝"/>
        <family val="1"/>
        <charset val="128"/>
      </rPr>
      <t>23投票区</t>
    </r>
  </si>
  <si>
    <r>
      <t>第</t>
    </r>
    <r>
      <rPr>
        <sz val="10"/>
        <color rgb="FF000000"/>
        <rFont val="ＭＳ Ｐ明朝"/>
        <family val="1"/>
        <charset val="128"/>
      </rPr>
      <t>27投票区</t>
    </r>
  </si>
  <si>
    <r>
      <t>第</t>
    </r>
    <r>
      <rPr>
        <sz val="10"/>
        <color rgb="FF000000"/>
        <rFont val="ＭＳ Ｐ明朝"/>
        <family val="1"/>
        <charset val="128"/>
      </rPr>
      <t>31投票区</t>
    </r>
  </si>
  <si>
    <r>
      <t>第</t>
    </r>
    <r>
      <rPr>
        <sz val="10"/>
        <color rgb="FF000000"/>
        <rFont val="ＭＳ Ｐ明朝"/>
        <family val="1"/>
        <charset val="128"/>
      </rPr>
      <t>33投票区</t>
    </r>
  </si>
  <si>
    <t>投票者数</t>
    <rPh sb="0" eb="3">
      <t>とうひょうしゃ</t>
    </rPh>
    <rPh sb="3" eb="4">
      <t>すう</t>
    </rPh>
    <phoneticPr fontId="13" type="Hiragana"/>
  </si>
  <si>
    <t>単に個人の氏名を記載したもの</t>
  </si>
  <si>
    <t>国内における投票</t>
  </si>
  <si>
    <t>郵送交付</t>
  </si>
  <si>
    <t>審査に付される裁判官の氏名を自書しないもの</t>
  </si>
  <si>
    <t>郵送請求</t>
  </si>
  <si>
    <t>区 分</t>
  </si>
  <si>
    <t>点　字　投　票</t>
  </si>
  <si>
    <t>仮投票</t>
  </si>
  <si>
    <t>設置期間</t>
  </si>
  <si>
    <t>期日前</t>
  </si>
  <si>
    <t>不在者</t>
  </si>
  <si>
    <t>)</t>
  </si>
  <si>
    <t>うち有効</t>
  </si>
  <si>
    <t>投　票　管　理　者</t>
  </si>
  <si>
    <t>投　票　事　務　従　事　者</t>
  </si>
  <si>
    <t>職務代理者</t>
  </si>
  <si>
    <t>合　計</t>
  </si>
  <si>
    <t>選管書記</t>
  </si>
  <si>
    <t>市の職員</t>
  </si>
  <si>
    <t>その他</t>
  </si>
  <si>
    <t>臨時職務代理者</t>
  </si>
  <si>
    <t>直接交付</t>
  </si>
  <si>
    <r>
      <t>(A)/(B)</t>
    </r>
    <r>
      <rPr>
        <sz val="10"/>
        <color rgb="FF000000"/>
        <rFont val="ＭＳ Ｐ明朝"/>
        <family val="1"/>
        <charset val="128"/>
      </rPr>
      <t>％</t>
    </r>
  </si>
  <si>
    <t>(1)鎌倉市役所第３分庁舎講堂</t>
    <rPh sb="3" eb="8">
      <t>カマクラシヤクショ</t>
    </rPh>
    <rPh sb="8" eb="9">
      <t>ダイ</t>
    </rPh>
    <rPh sb="10" eb="11">
      <t>プン</t>
    </rPh>
    <rPh sb="11" eb="13">
      <t>チョウシャ</t>
    </rPh>
    <rPh sb="13" eb="15">
      <t>コウドウ</t>
    </rPh>
    <phoneticPr fontId="18"/>
  </si>
  <si>
    <t>投票時間</t>
  </si>
  <si>
    <r>
      <t>鎌倉市大船二丁目１番</t>
    </r>
    <r>
      <rPr>
        <sz val="10"/>
        <color rgb="FF000000"/>
        <rFont val="ＭＳ Ｐ明朝"/>
        <family val="1"/>
        <charset val="128"/>
      </rPr>
      <t>26号</t>
    </r>
  </si>
  <si>
    <r>
      <t>鎌倉市常盤</t>
    </r>
    <r>
      <rPr>
        <sz val="10"/>
        <color rgb="FF000000"/>
        <rFont val="ＭＳ Ｐ明朝"/>
        <family val="1"/>
        <charset val="128"/>
      </rPr>
      <t>111番地３</t>
    </r>
  </si>
  <si>
    <r>
      <t>鎌倉市岡本二丁目</t>
    </r>
    <r>
      <rPr>
        <sz val="10"/>
        <color rgb="FF000000"/>
        <rFont val="ＭＳ Ｐ明朝"/>
        <family val="1"/>
        <charset val="128"/>
      </rPr>
      <t>16番３号</t>
    </r>
  </si>
  <si>
    <r>
      <t>午前８時</t>
    </r>
    <r>
      <rPr>
        <sz val="10"/>
        <color rgb="FF000000"/>
        <rFont val="ＭＳ Ｐ明朝"/>
        <family val="1"/>
        <charset val="128"/>
      </rPr>
      <t>30分
～午後８時00分</t>
    </r>
  </si>
  <si>
    <t>民主党</t>
  </si>
  <si>
    <t>不在者投票</t>
  </si>
  <si>
    <t>火</t>
    <rPh sb="0" eb="1">
      <t>カ</t>
    </rPh>
    <phoneticPr fontId="20"/>
  </si>
  <si>
    <t>渡邉　修司</t>
  </si>
  <si>
    <t>合　　　計</t>
  </si>
  <si>
    <t>加藤　美智子</t>
  </si>
  <si>
    <t>候補者でない者又は候補者となることができない者の氏名を記載したもの</t>
  </si>
  <si>
    <t>法第68条の2に該当のもの</t>
  </si>
  <si>
    <t>土</t>
  </si>
  <si>
    <t>金</t>
  </si>
  <si>
    <t>衆議院名簿届出政党等の名称及び略称のほか、他事を記載したもの</t>
  </si>
  <si>
    <t>日</t>
    <rPh sb="0" eb="1">
      <t>ニチ</t>
    </rPh>
    <phoneticPr fontId="20"/>
  </si>
  <si>
    <t>職務を行う日</t>
    <rPh sb="0" eb="2">
      <t>ショクム</t>
    </rPh>
    <rPh sb="3" eb="4">
      <t>オコナ</t>
    </rPh>
    <rPh sb="5" eb="6">
      <t>ヒ</t>
    </rPh>
    <phoneticPr fontId="20"/>
  </si>
  <si>
    <t>石渡　敏明</t>
  </si>
  <si>
    <t>(3)腰越行政センター多目的室</t>
    <rPh sb="3" eb="5">
      <t>コシゴエ</t>
    </rPh>
    <rPh sb="5" eb="7">
      <t>ギョウセイ</t>
    </rPh>
    <rPh sb="11" eb="14">
      <t>タモクテキ</t>
    </rPh>
    <rPh sb="14" eb="15">
      <t>シツ</t>
    </rPh>
    <phoneticPr fontId="20"/>
  </si>
  <si>
    <t>合計（イ）＋（ロ）　　　　　　　　　　</t>
  </si>
  <si>
    <t>(4)深沢行政センター第１集会室</t>
    <rPh sb="3" eb="5">
      <t>フカサワ</t>
    </rPh>
    <rPh sb="5" eb="7">
      <t>ギョウセイ</t>
    </rPh>
    <rPh sb="11" eb="12">
      <t>ダイ</t>
    </rPh>
    <rPh sb="13" eb="16">
      <t>シュウカイシツ</t>
    </rPh>
    <phoneticPr fontId="20"/>
  </si>
  <si>
    <t>罷免を可としない得票の数</t>
  </si>
  <si>
    <t>帰国請求</t>
  </si>
  <si>
    <t>大船行政センター</t>
  </si>
  <si>
    <t>腰越行政センター</t>
  </si>
  <si>
    <t>玉縄行政センター</t>
  </si>
  <si>
    <t>(2)　比例代表</t>
  </si>
  <si>
    <t>(3)　国民審査</t>
  </si>
  <si>
    <r>
      <t>(A)/(C)</t>
    </r>
    <r>
      <rPr>
        <sz val="10"/>
        <color rgb="FF000000"/>
        <rFont val="ＭＳ Ｐ明朝"/>
        <family val="1"/>
        <charset val="128"/>
      </rPr>
      <t>％</t>
    </r>
  </si>
  <si>
    <t>合　　計</t>
  </si>
  <si>
    <t>早稲田　ゆき</t>
  </si>
  <si>
    <t>区　　分</t>
  </si>
  <si>
    <t>市　　　内</t>
  </si>
  <si>
    <t>受理数</t>
  </si>
  <si>
    <r>
      <t>投票日当日</t>
    </r>
    <r>
      <rPr>
        <sz val="9"/>
        <color rgb="FF000000"/>
        <rFont val="ＭＳ Ｐ明朝"/>
        <family val="1"/>
        <charset val="128"/>
      </rPr>
      <t>20時以降に到着した票数</t>
    </r>
  </si>
  <si>
    <t>業務地又は旅行他の市町村の選挙管理委員会委員長に対してなしたもの</t>
  </si>
  <si>
    <t>区　　　　　　　　　　分</t>
  </si>
  <si>
    <t>選挙人の属する市町村の選挙管理委員会委員長に対してなしたもの</t>
  </si>
  <si>
    <t>刑事施設の長、留置施設の管理者に対してなしたもの</t>
  </si>
  <si>
    <t>特定国外派遣組織の長に対してなしたもの</t>
  </si>
  <si>
    <t>病院の院長、老人ホームの長、原子爆弾被爆者養護ホームの長等に対してなしたもの</t>
    <rPh sb="28" eb="29">
      <t>とう</t>
    </rPh>
    <phoneticPr fontId="13" type="Hiragana"/>
  </si>
  <si>
    <t>投票管理者において受理と決定し、かつ、拒否の決定をしなかったもの</t>
  </si>
  <si>
    <t>投票立会人氏名</t>
    <rPh sb="0" eb="2">
      <t>とうひょう</t>
    </rPh>
    <rPh sb="2" eb="4">
      <t>たちあい</t>
    </rPh>
    <rPh sb="4" eb="5">
      <t>にん</t>
    </rPh>
    <rPh sb="5" eb="7">
      <t>しめい</t>
    </rPh>
    <phoneticPr fontId="13" type="Hiragana"/>
  </si>
  <si>
    <t>直接請求</t>
  </si>
  <si>
    <t>交付を拒絶</t>
  </si>
  <si>
    <t>したもの</t>
  </si>
  <si>
    <t>公館請求</t>
  </si>
  <si>
    <t>有権者数</t>
  </si>
  <si>
    <t>全国</t>
  </si>
  <si>
    <t>期日前投票</t>
  </si>
  <si>
    <t>区　　　　　　　　　分</t>
  </si>
  <si>
    <t>総数</t>
    <rPh sb="0" eb="2">
      <t>そうすう</t>
    </rPh>
    <phoneticPr fontId="13" type="Hiragana"/>
  </si>
  <si>
    <t>いずれの候補者にも属しないもの</t>
  </si>
  <si>
    <t>期日前投票</t>
    <rPh sb="0" eb="2">
      <t>きじつ</t>
    </rPh>
    <rPh sb="2" eb="3">
      <t>ぜん</t>
    </rPh>
    <rPh sb="3" eb="5">
      <t>とうひょう</t>
    </rPh>
    <phoneticPr fontId="13" type="Hiragana"/>
  </si>
  <si>
    <t>候補者の氏名</t>
  </si>
  <si>
    <t>党派</t>
  </si>
  <si>
    <t>有効投票内訳</t>
  </si>
  <si>
    <t>逗子市</t>
  </si>
  <si>
    <t>三浦郡葉山町</t>
  </si>
  <si>
    <t>山本　ともひろ</t>
  </si>
  <si>
    <t>当</t>
  </si>
  <si>
    <t>得票数</t>
    <rPh sb="0" eb="3">
      <t>とくひょうすう</t>
    </rPh>
    <phoneticPr fontId="13" type="Hiragana"/>
  </si>
  <si>
    <t>日本維新の会</t>
    <rPh sb="0" eb="2">
      <t>にほん</t>
    </rPh>
    <rPh sb="2" eb="4">
      <t>いしん</t>
    </rPh>
    <rPh sb="5" eb="6">
      <t>かい</t>
    </rPh>
    <phoneticPr fontId="13" type="Hiragana"/>
  </si>
  <si>
    <t>第4項によりあん分したもの</t>
  </si>
  <si>
    <t>候補者の氏名ほか、他事を記載したもの</t>
  </si>
  <si>
    <t>候補者の何人を記載したかを確認し難いもの</t>
  </si>
  <si>
    <t>単に雑事を記載したもの</t>
  </si>
  <si>
    <t>単に政党名等を記載したもの</t>
  </si>
  <si>
    <t>無効投票内訳</t>
  </si>
  <si>
    <t>無効投票　（ロ）</t>
  </si>
  <si>
    <t>2以上の衆議院名簿届出政党等の名称又は略称を記載したもの</t>
  </si>
  <si>
    <t>一般有効投票（イ）</t>
  </si>
  <si>
    <t>点字投票以外の投票</t>
  </si>
  <si>
    <t>裁判官2人以上の場合、そのすべてについて記載を無効とされたもの</t>
  </si>
  <si>
    <t>点字投票</t>
  </si>
  <si>
    <t>審査に付される裁判官の氏名以外の事項のみを記載したもの</t>
  </si>
  <si>
    <t>審査に付される裁判官の何人を記載したかを確認し難いもの</t>
  </si>
  <si>
    <t>合計（イ）＋（ロ）</t>
  </si>
  <si>
    <t>希望の党</t>
  </si>
  <si>
    <t>みんなの党</t>
  </si>
  <si>
    <t>合　　　　計</t>
  </si>
  <si>
    <t>参考資料</t>
  </si>
  <si>
    <t>　年度別選挙執行状況に関する調　</t>
    <phoneticPr fontId="26"/>
  </si>
  <si>
    <t>　候補者数、定数及び立候補者、政党等に関する調　</t>
    <phoneticPr fontId="26"/>
  </si>
  <si>
    <t>　選挙人名簿登録者数に関する調　</t>
    <phoneticPr fontId="26"/>
  </si>
  <si>
    <t>　有権者数に関する調　</t>
    <phoneticPr fontId="26"/>
  </si>
  <si>
    <t>　投票所設置場所に関する調　</t>
    <phoneticPr fontId="26"/>
  </si>
  <si>
    <t>　投票区別投票者数及び投票率に関する調（小選挙区）</t>
    <phoneticPr fontId="26"/>
  </si>
  <si>
    <t>　年代別投票者数に関する調（小選挙区）</t>
    <phoneticPr fontId="26"/>
  </si>
  <si>
    <t>　地域別・年代別投票率に関する調（小選挙区）</t>
    <phoneticPr fontId="26"/>
  </si>
  <si>
    <t>　時刻別投票者数及び投票率に関する調（小選挙区）　</t>
    <phoneticPr fontId="26"/>
  </si>
  <si>
    <t>　代理投票・点字投票・仮投票に関する調　</t>
    <phoneticPr fontId="26"/>
  </si>
  <si>
    <t>　投票管理者数及び投票事務従事者数に関する調　</t>
    <phoneticPr fontId="26"/>
  </si>
  <si>
    <t>　期日前投票所に関する調　</t>
    <phoneticPr fontId="26"/>
  </si>
  <si>
    <t>　期日前投票所別投票者数に関する調　</t>
    <phoneticPr fontId="26"/>
  </si>
  <si>
    <t>　期日前投票の比率に関する調　</t>
    <phoneticPr fontId="26"/>
  </si>
  <si>
    <t>　不在者投票用紙の交付及び投票等に関する調　</t>
    <phoneticPr fontId="26"/>
  </si>
  <si>
    <t>　不在者投票の比率に関する調　</t>
    <phoneticPr fontId="26"/>
  </si>
  <si>
    <t>　不在者投票管理者別不在者投票に関する調　</t>
    <phoneticPr fontId="26"/>
  </si>
  <si>
    <t>　不在者投票の受理、不受理に関する調　</t>
    <phoneticPr fontId="26"/>
  </si>
  <si>
    <t>　在外投票に関する調　</t>
    <phoneticPr fontId="26"/>
  </si>
  <si>
    <t>　投票方法に関する調（小選挙区）　</t>
    <phoneticPr fontId="26"/>
  </si>
  <si>
    <t>　候補者・政党等の得票数・最高裁判所裁判官国民審査結果等に関する調　</t>
    <phoneticPr fontId="26"/>
  </si>
  <si>
    <t>　有効及び無効投票に関する調　</t>
    <phoneticPr fontId="26"/>
  </si>
  <si>
    <t>　党派別得票数に関する調（鎌倉市分）　</t>
    <phoneticPr fontId="26"/>
  </si>
  <si>
    <t>　時間別得票状況に関する調（小選挙区）　</t>
    <phoneticPr fontId="26"/>
  </si>
  <si>
    <t>　開票管理者数及び開票事務従事者数に関する調　</t>
    <phoneticPr fontId="26"/>
  </si>
  <si>
    <t>　開票管理者及び同職務代理者に関する調　</t>
    <phoneticPr fontId="26"/>
  </si>
  <si>
    <t>　開票立会人に関する調　</t>
    <phoneticPr fontId="26"/>
  </si>
  <si>
    <t>　選挙立会人に関する調　</t>
    <phoneticPr fontId="26"/>
  </si>
  <si>
    <t>　個人演説会に関する調　</t>
    <phoneticPr fontId="26"/>
  </si>
  <si>
    <t>　選挙公報に関する調　</t>
    <phoneticPr fontId="26"/>
  </si>
  <si>
    <t>　ポスター掲示場設置に関する調　</t>
    <phoneticPr fontId="26"/>
  </si>
  <si>
    <t>　選挙管理委員会委員に関する調　</t>
    <phoneticPr fontId="26"/>
  </si>
  <si>
    <t>　選挙管理委員会事務局職員に関する調　</t>
    <phoneticPr fontId="26"/>
  </si>
  <si>
    <t>　鎌倉市選挙管理委員会</t>
    <rPh sb="1" eb="11">
      <t>カマクラシセンキョカンリイインカイ</t>
    </rPh>
    <phoneticPr fontId="26"/>
  </si>
  <si>
    <t>鎌倉地域</t>
  </si>
  <si>
    <t>腰越地域</t>
    <phoneticPr fontId="5"/>
  </si>
  <si>
    <t>深沢地域</t>
    <phoneticPr fontId="5"/>
  </si>
  <si>
    <t>大船地域</t>
    <phoneticPr fontId="5"/>
  </si>
  <si>
    <t>玉縄地域</t>
    <phoneticPr fontId="5"/>
  </si>
  <si>
    <t>５地域合計</t>
  </si>
  <si>
    <t>男性</t>
  </si>
  <si>
    <t>女性</t>
  </si>
  <si>
    <t>地域計</t>
  </si>
  <si>
    <t>10歳代</t>
  </si>
  <si>
    <t>20歳代</t>
  </si>
  <si>
    <t>30歳代</t>
  </si>
  <si>
    <t>40歳代</t>
  </si>
  <si>
    <t>50歳代</t>
  </si>
  <si>
    <t>60歳代</t>
  </si>
  <si>
    <t>80歳以上</t>
    <phoneticPr fontId="5"/>
  </si>
  <si>
    <t>以上</t>
  </si>
  <si>
    <t>※　上段は投票者数（人）、中段は当日有権者数（人）、下段は投票率を表す。</t>
    <phoneticPr fontId="5"/>
  </si>
  <si>
    <t>※　投票率は、小数点以下第３位を四捨五入し、第２位までを記載。</t>
  </si>
  <si>
    <t>７　投票区別投票者数及び投票率に関する調（小選挙区）</t>
    <phoneticPr fontId="13" type="Hiragana"/>
  </si>
  <si>
    <t>10歳代</t>
    <rPh sb="2" eb="4">
      <t>さいだい</t>
    </rPh>
    <phoneticPr fontId="13" type="Hiragana"/>
  </si>
  <si>
    <t>20歳代</t>
    <rPh sb="2" eb="4">
      <t>さいだい</t>
    </rPh>
    <phoneticPr fontId="13" type="Hiragana"/>
  </si>
  <si>
    <t>30歳代</t>
    <rPh sb="2" eb="4">
      <t>さいだい</t>
    </rPh>
    <phoneticPr fontId="13" type="Hiragana"/>
  </si>
  <si>
    <t>40歳代</t>
    <rPh sb="2" eb="4">
      <t>さいだい</t>
    </rPh>
    <phoneticPr fontId="13" type="Hiragana"/>
  </si>
  <si>
    <t>50歳代</t>
    <rPh sb="2" eb="4">
      <t>さいだい</t>
    </rPh>
    <phoneticPr fontId="13" type="Hiragana"/>
  </si>
  <si>
    <t>60歳代</t>
    <rPh sb="2" eb="4">
      <t>さいだい</t>
    </rPh>
    <phoneticPr fontId="13" type="Hiragana"/>
  </si>
  <si>
    <t>70歳代</t>
    <rPh sb="2" eb="4">
      <t>さいだい</t>
    </rPh>
    <phoneticPr fontId="13" type="Hiragana"/>
  </si>
  <si>
    <t>80歳以上</t>
    <rPh sb="2" eb="5">
      <t>さいいじょう</t>
    </rPh>
    <phoneticPr fontId="13" type="Hiragana"/>
  </si>
  <si>
    <t>合計</t>
    <rPh sb="0" eb="2">
      <t>ごうけい</t>
    </rPh>
    <phoneticPr fontId="13" type="Hiragana"/>
  </si>
  <si>
    <t>投票者数の割合</t>
    <rPh sb="0" eb="3">
      <t>とうひょうしゃ</t>
    </rPh>
    <rPh sb="3" eb="4">
      <t>すう</t>
    </rPh>
    <rPh sb="5" eb="7">
      <t>わりあい</t>
    </rPh>
    <phoneticPr fontId="13" type="Hiragana"/>
  </si>
  <si>
    <t>投票者数（人）</t>
    <rPh sb="0" eb="3">
      <t>とうひょうしゃ</t>
    </rPh>
    <rPh sb="3" eb="4">
      <t>すう</t>
    </rPh>
    <rPh sb="5" eb="6">
      <t>にん</t>
    </rPh>
    <phoneticPr fontId="13" type="Hiragana"/>
  </si>
  <si>
    <t>９　地域別・年代別投票率に関する調（小選挙区）</t>
    <rPh sb="18" eb="22">
      <t>しょうせんきょく</t>
    </rPh>
    <phoneticPr fontId="13" type="Hiragana"/>
  </si>
  <si>
    <t>神奈川県鎌倉市</t>
    <rPh sb="0" eb="4">
      <t>かながわけん</t>
    </rPh>
    <phoneticPr fontId="5" type="Hiragana"/>
  </si>
  <si>
    <t>(1) 候補者数、定数</t>
    <phoneticPr fontId="5" type="Hiragana"/>
  </si>
  <si>
    <t>(1) 小選挙区</t>
    <phoneticPr fontId="5" type="Hiragana"/>
  </si>
  <si>
    <t>(2) 比例代表</t>
    <rPh sb="4" eb="6">
      <t>ひれい</t>
    </rPh>
    <rPh sb="6" eb="8">
      <t>だいひょう</t>
    </rPh>
    <phoneticPr fontId="5" type="Hiragana"/>
  </si>
  <si>
    <t>(3) 国民審査</t>
    <rPh sb="4" eb="6">
      <t>こくみん</t>
    </rPh>
    <rPh sb="6" eb="8">
      <t>しんさ</t>
    </rPh>
    <phoneticPr fontId="5" type="Hiragana"/>
  </si>
  <si>
    <t>(2) 立候補者等</t>
    <rPh sb="4" eb="7">
      <t>りっこうほ</t>
    </rPh>
    <rPh sb="7" eb="8">
      <t>しゃ</t>
    </rPh>
    <rPh sb="8" eb="9">
      <t>とう</t>
    </rPh>
    <phoneticPr fontId="5" type="Hiragana"/>
  </si>
  <si>
    <t>② 比例代表</t>
    <rPh sb="2" eb="4">
      <t>ひれい</t>
    </rPh>
    <rPh sb="4" eb="6">
      <t>だいひょう</t>
    </rPh>
    <phoneticPr fontId="5" type="Hiragana"/>
  </si>
  <si>
    <t>③ 国民審査</t>
    <rPh sb="2" eb="4">
      <t>こくみん</t>
    </rPh>
    <rPh sb="4" eb="6">
      <t>しんさ</t>
    </rPh>
    <phoneticPr fontId="5" type="Hiragana"/>
  </si>
  <si>
    <t>(1) 衆議院（小選挙区・比例代表）</t>
    <phoneticPr fontId="13" type="Hiragana"/>
  </si>
  <si>
    <t>(2) 国民審査</t>
    <rPh sb="4" eb="6">
      <t>こくみん</t>
    </rPh>
    <rPh sb="6" eb="8">
      <t>しんさ</t>
    </rPh>
    <phoneticPr fontId="13" type="Hiragana"/>
  </si>
  <si>
    <t>(128)</t>
    <phoneticPr fontId="13" type="Hiragana"/>
  </si>
  <si>
    <t>(213)</t>
    <phoneticPr fontId="13" type="Hiragana"/>
  </si>
  <si>
    <t>(341)</t>
    <phoneticPr fontId="13" type="Hiragana"/>
  </si>
  <si>
    <t>(1) 衆議院（小選挙区・比例代表）</t>
    <phoneticPr fontId="13" type="Hiragana"/>
  </si>
  <si>
    <t>(2) 国民審査</t>
    <phoneticPr fontId="13" type="Hiragana"/>
  </si>
  <si>
    <t>※　在外投票を除く</t>
    <rPh sb="2" eb="4">
      <t>ザイガイ</t>
    </rPh>
    <rPh sb="4" eb="6">
      <t>トウヒョウ</t>
    </rPh>
    <rPh sb="7" eb="8">
      <t>ノゾ</t>
    </rPh>
    <phoneticPr fontId="5"/>
  </si>
  <si>
    <t>※　在外投票を除く。</t>
    <rPh sb="2" eb="4">
      <t>ザイガイ</t>
    </rPh>
    <rPh sb="4" eb="6">
      <t>トウヒョウ</t>
    </rPh>
    <rPh sb="7" eb="8">
      <t>ノゾ</t>
    </rPh>
    <phoneticPr fontId="26"/>
  </si>
  <si>
    <t>10　時刻別投票者数及び投票率に関する調（小選挙区）</t>
    <phoneticPr fontId="13" type="Hiragana"/>
  </si>
  <si>
    <t>11　代理投票・点字投票・仮投票に関する調</t>
    <phoneticPr fontId="13" type="Hiragana"/>
  </si>
  <si>
    <t>12　投票管理者数及び投票事務従事者数に関する調</t>
    <phoneticPr fontId="13" type="Hiragana"/>
  </si>
  <si>
    <t>13　期日前投票所に関する調</t>
    <phoneticPr fontId="13" type="Hiragana"/>
  </si>
  <si>
    <t>14　期日前投票管理者及び期日前投票立会人に関する調</t>
    <phoneticPr fontId="13" type="Hiragana"/>
  </si>
  <si>
    <t>15　期日前投票所別投票者数に関する調</t>
    <phoneticPr fontId="13" type="Hiragana"/>
  </si>
  <si>
    <t>16　期日前投票の比率に関する調</t>
    <phoneticPr fontId="13" type="Hiragana"/>
  </si>
  <si>
    <t>※　在外投票を除く</t>
    <rPh sb="2" eb="4">
      <t>ざいがい</t>
    </rPh>
    <rPh sb="4" eb="6">
      <t>とうひょう</t>
    </rPh>
    <rPh sb="7" eb="8">
      <t>のぞ</t>
    </rPh>
    <phoneticPr fontId="13" type="Hiragana"/>
  </si>
  <si>
    <t>投票者数</t>
    <rPh sb="0" eb="3">
      <t>とうひょうしゃ</t>
    </rPh>
    <rPh sb="3" eb="4">
      <t>すう</t>
    </rPh>
    <phoneticPr fontId="13" type="Hiragana"/>
  </si>
  <si>
    <t>投票方法の割合</t>
    <rPh sb="0" eb="2">
      <t>とうひょう</t>
    </rPh>
    <rPh sb="2" eb="4">
      <t>ほうほう</t>
    </rPh>
    <rPh sb="5" eb="7">
      <t>わりあい</t>
    </rPh>
    <phoneticPr fontId="13" type="Hiragana"/>
  </si>
  <si>
    <t>政党等名称</t>
    <phoneticPr fontId="13" type="Hiragana"/>
  </si>
  <si>
    <t>名簿登載者数</t>
    <phoneticPr fontId="13" type="Hiragana"/>
  </si>
  <si>
    <t>鎌倉市得票数</t>
    <phoneticPr fontId="13" type="Hiragana"/>
  </si>
  <si>
    <t>神奈川県得票数</t>
    <phoneticPr fontId="13" type="Hiragana"/>
  </si>
  <si>
    <t>南関東ブロック</t>
    <phoneticPr fontId="13" type="Hiragana"/>
  </si>
  <si>
    <t>当選人数</t>
    <phoneticPr fontId="13" type="Hiragana"/>
  </si>
  <si>
    <t>※　時刻は開票終了時刻</t>
    <rPh sb="2" eb="4">
      <t>じこく</t>
    </rPh>
    <rPh sb="5" eb="7">
      <t>かいひょう</t>
    </rPh>
    <rPh sb="7" eb="9">
      <t>しゅうりょう</t>
    </rPh>
    <rPh sb="9" eb="11">
      <t>じこく</t>
    </rPh>
    <phoneticPr fontId="13" type="Hiragana"/>
  </si>
  <si>
    <t>法第68条の2に該当のもの</t>
    <phoneticPr fontId="13" type="Hiragana"/>
  </si>
  <si>
    <t>日本維新の会</t>
    <rPh sb="2" eb="4">
      <t>いしん</t>
    </rPh>
    <rPh sb="5" eb="6">
      <t>かい</t>
    </rPh>
    <phoneticPr fontId="13" type="Hiragana"/>
  </si>
  <si>
    <t>候補者氏名</t>
  </si>
  <si>
    <t>党　派</t>
  </si>
  <si>
    <t>得　　　票　　　数</t>
  </si>
  <si>
    <t>開 　票 　率</t>
  </si>
  <si>
    <t>日本維新の会</t>
    <rPh sb="0" eb="2">
      <t>ニホン</t>
    </rPh>
    <rPh sb="2" eb="4">
      <t>イシン</t>
    </rPh>
    <rPh sb="5" eb="6">
      <t>カイ</t>
    </rPh>
    <phoneticPr fontId="26"/>
  </si>
  <si>
    <t>　　　　　　　期日
党派</t>
    <rPh sb="10" eb="12">
      <t>とうは</t>
    </rPh>
    <phoneticPr fontId="13" type="Hiragana"/>
  </si>
  <si>
    <t>開票管理者</t>
  </si>
  <si>
    <t>臨時職務代理者</t>
    <phoneticPr fontId="26"/>
  </si>
  <si>
    <t>開票管理者</t>
    <phoneticPr fontId="26"/>
  </si>
  <si>
    <t>開票事務従事者</t>
    <phoneticPr fontId="26"/>
  </si>
  <si>
    <t>(1) 小選挙区</t>
    <phoneticPr fontId="26"/>
  </si>
  <si>
    <t>(2) 比例代表</t>
    <phoneticPr fontId="26"/>
  </si>
  <si>
    <t>(3) 国民審査</t>
    <phoneticPr fontId="26"/>
  </si>
  <si>
    <t>(1)　在外投票の請求及び交付の数</t>
    <phoneticPr fontId="13" type="Hiragana"/>
  </si>
  <si>
    <t>(2) 在外投票者数</t>
    <phoneticPr fontId="13" type="Hiragana"/>
  </si>
  <si>
    <t>(3) 在外投票の受理、不受理</t>
    <phoneticPr fontId="13" type="Hiragana"/>
  </si>
  <si>
    <t>(2) 比例代表</t>
    <phoneticPr fontId="13" type="Hiragana"/>
  </si>
  <si>
    <t>(3) 国民審査</t>
    <phoneticPr fontId="13" type="Hiragana"/>
  </si>
  <si>
    <t>(1) 小選挙区</t>
    <phoneticPr fontId="13" type="Hiragana"/>
  </si>
  <si>
    <t>同職務代理者</t>
  </si>
  <si>
    <t>住所</t>
  </si>
  <si>
    <t>(1) 小選挙区・国民審査</t>
    <phoneticPr fontId="26"/>
  </si>
  <si>
    <t>鎌倉市材木座</t>
    <rPh sb="3" eb="6">
      <t>ザイモクザ</t>
    </rPh>
    <phoneticPr fontId="26"/>
  </si>
  <si>
    <t>鎌倉市七里ガ浜東</t>
    <rPh sb="3" eb="5">
      <t>シチリ</t>
    </rPh>
    <rPh sb="6" eb="8">
      <t>ハマヒガシ</t>
    </rPh>
    <phoneticPr fontId="26"/>
  </si>
  <si>
    <t>門河 通憲</t>
    <rPh sb="0" eb="2">
      <t>カドカワ</t>
    </rPh>
    <rPh sb="3" eb="5">
      <t>ミチノリ</t>
    </rPh>
    <phoneticPr fontId="26"/>
  </si>
  <si>
    <t>奥津 淑子</t>
    <rPh sb="0" eb="2">
      <t>オクツ</t>
    </rPh>
    <rPh sb="3" eb="5">
      <t>トシコ</t>
    </rPh>
    <phoneticPr fontId="26"/>
  </si>
  <si>
    <t>政 党 等 名 称</t>
  </si>
  <si>
    <t>所 属 党 派</t>
  </si>
  <si>
    <t>選挙長の選任したもの</t>
  </si>
  <si>
    <t>所属党派</t>
    <phoneticPr fontId="26"/>
  </si>
  <si>
    <t>法第161条第1項第2号の数</t>
  </si>
  <si>
    <t>学校</t>
  </si>
  <si>
    <t>公民館</t>
  </si>
  <si>
    <t>公会堂</t>
  </si>
  <si>
    <t>社寺</t>
  </si>
  <si>
    <t>農協</t>
  </si>
  <si>
    <t>商工会議所</t>
  </si>
  <si>
    <t>公費負担</t>
  </si>
  <si>
    <t>候補者負担</t>
  </si>
  <si>
    <t>⑴　会場数</t>
    <phoneticPr fontId="26"/>
  </si>
  <si>
    <t>⑵　使用度数</t>
    <phoneticPr fontId="26"/>
  </si>
  <si>
    <t>法第161条第1項第1号の学校及び公民館の数</t>
    <phoneticPr fontId="26"/>
  </si>
  <si>
    <t>合計</t>
    <phoneticPr fontId="26"/>
  </si>
  <si>
    <t>法第161条第1項第3号の市の選挙管理委員会の
指定した施設の数</t>
    <phoneticPr fontId="26"/>
  </si>
  <si>
    <t>法第161条第1項第1号の学校及び公民館</t>
    <phoneticPr fontId="26"/>
  </si>
  <si>
    <t>法第161条第1項第2号の公会堂</t>
    <phoneticPr fontId="26"/>
  </si>
  <si>
    <t>法第161条第1項第3号の市の選挙管理委員会の指定した施設</t>
    <phoneticPr fontId="26"/>
  </si>
  <si>
    <t>世帯数</t>
  </si>
  <si>
    <t>配布日</t>
  </si>
  <si>
    <t>配布部数</t>
  </si>
  <si>
    <t>補完場所数</t>
  </si>
  <si>
    <t>補完部数</t>
  </si>
  <si>
    <t>大きさ及びページ数</t>
  </si>
  <si>
    <t>小選挙区：ブランケット2ページ</t>
    <phoneticPr fontId="26"/>
  </si>
  <si>
    <t>1,000人以上</t>
  </si>
  <si>
    <t>5,000人以上</t>
  </si>
  <si>
    <t>投票区別面積</t>
  </si>
  <si>
    <t>4k㎡未満</t>
  </si>
  <si>
    <t>投票区数</t>
  </si>
  <si>
    <t>掲示板設置数</t>
  </si>
  <si>
    <t>選挙人名簿登録者数</t>
    <phoneticPr fontId="26"/>
  </si>
  <si>
    <t>5,000人未満</t>
    <phoneticPr fontId="26"/>
  </si>
  <si>
    <t>1万人未満</t>
    <phoneticPr fontId="26"/>
  </si>
  <si>
    <t>職名</t>
  </si>
  <si>
    <t>委員長</t>
  </si>
  <si>
    <t>委員</t>
  </si>
  <si>
    <t>鎌倉市七里ガ浜東</t>
    <rPh sb="0" eb="3">
      <t>カマクラシ</t>
    </rPh>
    <rPh sb="3" eb="5">
      <t>シチリ</t>
    </rPh>
    <rPh sb="6" eb="8">
      <t>ハマヒガシ</t>
    </rPh>
    <phoneticPr fontId="26"/>
  </si>
  <si>
    <t>⑵　補助執行職員</t>
    <phoneticPr fontId="26"/>
  </si>
  <si>
    <t>書記</t>
    <phoneticPr fontId="26"/>
  </si>
  <si>
    <t>(1) 専任</t>
    <phoneticPr fontId="26"/>
  </si>
  <si>
    <t>事務局長</t>
    <phoneticPr fontId="26"/>
  </si>
  <si>
    <t>次長補佐</t>
    <phoneticPr fontId="26"/>
  </si>
  <si>
    <t>伊藤 浩平</t>
    <phoneticPr fontId="26"/>
  </si>
  <si>
    <t>目次</t>
    <rPh sb="0" eb="2">
      <t>モクジ</t>
    </rPh>
    <phoneticPr fontId="26"/>
  </si>
  <si>
    <t>　不在者投票指定施設数及び投票に関する調　</t>
    <rPh sb="10" eb="11">
      <t>スウ</t>
    </rPh>
    <rPh sb="11" eb="12">
      <t>オヨ</t>
    </rPh>
    <rPh sb="13" eb="15">
      <t>トウヒョウ</t>
    </rPh>
    <phoneticPr fontId="26"/>
  </si>
  <si>
    <t>別添のとおり</t>
    <rPh sb="0" eb="2">
      <t>ベッテン</t>
    </rPh>
    <phoneticPr fontId="26"/>
  </si>
  <si>
    <t>２　候補者数、定数及び立候補者、政党等に関する調</t>
    <phoneticPr fontId="5" type="Hiragana"/>
  </si>
  <si>
    <t>計</t>
    <rPh sb="0" eb="1">
      <t>けい</t>
    </rPh>
    <phoneticPr fontId="13" type="Hiragana"/>
  </si>
  <si>
    <t>男</t>
    <rPh sb="0" eb="1">
      <t>だん</t>
    </rPh>
    <phoneticPr fontId="13" type="Hiragana"/>
  </si>
  <si>
    <t>女</t>
    <rPh sb="0" eb="1">
      <t>じょ</t>
    </rPh>
    <phoneticPr fontId="13" type="Hiragana"/>
  </si>
  <si>
    <t>　投票管理者及び投票立会人に関する調　</t>
    <phoneticPr fontId="26"/>
  </si>
  <si>
    <t>　期日前投票管理者及び期日前投票立会人に関する調　</t>
    <phoneticPr fontId="26"/>
  </si>
  <si>
    <t>　　　　　　令和６年10月27日施行
　　　第50回 衆 議 院 議 員 総 選 挙
　　　　　　　　　　　　　　　　　　 の記録　　　　　
　　　第26回最高裁判所裁判官国民審査　　　　　　　　　　　　　　　　</t>
    <rPh sb="6" eb="8">
      <t>レイワ</t>
    </rPh>
    <rPh sb="9" eb="10">
      <t>ネン</t>
    </rPh>
    <rPh sb="12" eb="13">
      <t>ガツ</t>
    </rPh>
    <rPh sb="15" eb="16">
      <t>ヒ</t>
    </rPh>
    <rPh sb="16" eb="18">
      <t>シコウ</t>
    </rPh>
    <rPh sb="23" eb="24">
      <t>ダイ</t>
    </rPh>
    <rPh sb="26" eb="27">
      <t>カイ</t>
    </rPh>
    <rPh sb="28" eb="29">
      <t>シュウ</t>
    </rPh>
    <rPh sb="30" eb="31">
      <t>ギ</t>
    </rPh>
    <rPh sb="32" eb="33">
      <t>イン</t>
    </rPh>
    <rPh sb="34" eb="35">
      <t>ギ</t>
    </rPh>
    <rPh sb="36" eb="37">
      <t>イン</t>
    </rPh>
    <rPh sb="38" eb="39">
      <t>ソウ</t>
    </rPh>
    <rPh sb="40" eb="41">
      <t>セン</t>
    </rPh>
    <rPh sb="42" eb="43">
      <t>キョ</t>
    </rPh>
    <rPh sb="64" eb="66">
      <t>キロク</t>
    </rPh>
    <rPh sb="75" eb="76">
      <t>ダイ</t>
    </rPh>
    <rPh sb="78" eb="79">
      <t>カイ</t>
    </rPh>
    <rPh sb="79" eb="84">
      <t>サイコウサイバンショ</t>
    </rPh>
    <rPh sb="84" eb="87">
      <t>サイバンカン</t>
    </rPh>
    <rPh sb="87" eb="91">
      <t>コクミンシンサ</t>
    </rPh>
    <phoneticPr fontId="26"/>
  </si>
  <si>
    <t>愛知県</t>
    <rPh sb="0" eb="3">
      <t>あいちけん</t>
    </rPh>
    <phoneticPr fontId="5" type="Hiragana"/>
  </si>
  <si>
    <t>神奈川県鎌倉市</t>
    <rPh sb="4" eb="6">
      <t>かまくら</t>
    </rPh>
    <phoneticPr fontId="5" type="Hiragana"/>
  </si>
  <si>
    <t>会社従業員</t>
    <rPh sb="0" eb="5">
      <t>かいしゃじゅうぎょういん</t>
    </rPh>
    <phoneticPr fontId="5" type="Hiragana"/>
  </si>
  <si>
    <t>自営業</t>
    <rPh sb="0" eb="3">
      <t>じえいぎょう</t>
    </rPh>
    <phoneticPr fontId="5" type="Hiragana"/>
  </si>
  <si>
    <t>参政党</t>
    <rPh sb="0" eb="3">
      <t>さんせいとう</t>
    </rPh>
    <phoneticPr fontId="5" type="Hiragana"/>
  </si>
  <si>
    <r>
      <t>津野</t>
    </r>
    <r>
      <rPr>
        <sz val="8"/>
        <color rgb="FF000000"/>
        <rFont val="ＭＳ Ｐ明朝"/>
        <family val="1"/>
        <charset val="128"/>
      </rPr>
      <t>（つの）</t>
    </r>
    <r>
      <rPr>
        <sz val="10"/>
        <color rgb="FF000000"/>
        <rFont val="ＭＳ Ｐ明朝"/>
        <family val="1"/>
        <charset val="128"/>
      </rPr>
      <t>　てるひさ</t>
    </r>
    <rPh sb="0" eb="2">
      <t>つの</t>
    </rPh>
    <phoneticPr fontId="5" type="Hiragana"/>
  </si>
  <si>
    <t>神奈川県横浜市泉区</t>
    <rPh sb="4" eb="6">
      <t>よこはま</t>
    </rPh>
    <rPh sb="6" eb="7">
      <t>し</t>
    </rPh>
    <rPh sb="7" eb="9">
      <t>いずみく</t>
    </rPh>
    <phoneticPr fontId="5" type="Hiragana"/>
  </si>
  <si>
    <t>参政党</t>
    <rPh sb="0" eb="3">
      <t>さんせいとう</t>
    </rPh>
    <phoneticPr fontId="13" type="Hiragana"/>
  </si>
  <si>
    <t>日本保守党</t>
    <rPh sb="0" eb="5">
      <t>にほんほしゅとう</t>
    </rPh>
    <phoneticPr fontId="13" type="Hiragana"/>
  </si>
  <si>
    <t>宮川美津子</t>
    <rPh sb="0" eb="2">
      <t>みやがわ</t>
    </rPh>
    <rPh sb="2" eb="5">
      <t>みつこ</t>
    </rPh>
    <phoneticPr fontId="13" type="Hiragana"/>
  </si>
  <si>
    <r>
      <t>選挙時登録の登録者数　（令和６</t>
    </r>
    <r>
      <rPr>
        <sz val="10"/>
        <color rgb="FF000000"/>
        <rFont val="ＭＳ Ｐ明朝"/>
        <family val="1"/>
        <charset val="128"/>
      </rPr>
      <t>年10月14日現在）</t>
    </r>
    <rPh sb="12" eb="14">
      <t>れいわ</t>
    </rPh>
    <phoneticPr fontId="13" type="Hiragana"/>
  </si>
  <si>
    <r>
      <t>80,235</t>
    </r>
    <r>
      <rPr>
        <sz val="10"/>
        <color rgb="FF000000"/>
        <rFont val="ＭＳ Ｐ明朝"/>
        <family val="1"/>
        <charset val="128"/>
      </rPr>
      <t>（213）</t>
    </r>
    <phoneticPr fontId="13" type="Hiragana"/>
  </si>
  <si>
    <r>
      <t>150,313</t>
    </r>
    <r>
      <rPr>
        <sz val="10"/>
        <color rgb="FF000000"/>
        <rFont val="ＭＳ Ｐ明朝"/>
        <family val="1"/>
        <charset val="128"/>
      </rPr>
      <t>（341）</t>
    </r>
    <phoneticPr fontId="13" type="Hiragana"/>
  </si>
  <si>
    <t>材木座公会堂</t>
    <rPh sb="0" eb="6">
      <t>ザイモクザコウカイドウ</t>
    </rPh>
    <phoneticPr fontId="20"/>
  </si>
  <si>
    <t>材木座四丁目４番26号</t>
    <rPh sb="3" eb="4">
      <t>よん</t>
    </rPh>
    <phoneticPr fontId="13" type="Hiragana"/>
  </si>
  <si>
    <t>鎌倉市立第二小学校体育館</t>
    <rPh sb="0" eb="4">
      <t>カマクラシリツ</t>
    </rPh>
    <rPh sb="4" eb="6">
      <t>ダイニ</t>
    </rPh>
    <rPh sb="6" eb="9">
      <t>ショウガッコウ</t>
    </rPh>
    <rPh sb="9" eb="11">
      <t>タイイク</t>
    </rPh>
    <rPh sb="11" eb="12">
      <t>カン</t>
    </rPh>
    <phoneticPr fontId="20"/>
  </si>
  <si>
    <t>鎌倉市立第一小学校多目的室</t>
    <rPh sb="0" eb="4">
      <t>カマクラシリツ</t>
    </rPh>
    <rPh sb="4" eb="6">
      <t>ダイイチ</t>
    </rPh>
    <rPh sb="6" eb="9">
      <t>ショウガッコウ</t>
    </rPh>
    <rPh sb="9" eb="12">
      <t>タモクテキ</t>
    </rPh>
    <rPh sb="12" eb="13">
      <t>シツ</t>
    </rPh>
    <phoneticPr fontId="20"/>
  </si>
  <si>
    <t>鎌倉市立稲村ケ崎小学校体育館</t>
    <rPh sb="0" eb="4">
      <t>カマクラシリツ</t>
    </rPh>
    <rPh sb="4" eb="6">
      <t>イナムラ</t>
    </rPh>
    <rPh sb="7" eb="8">
      <t>サキ</t>
    </rPh>
    <rPh sb="8" eb="11">
      <t>ショウガッコウ</t>
    </rPh>
    <rPh sb="11" eb="13">
      <t>タイイク</t>
    </rPh>
    <rPh sb="13" eb="14">
      <t>カン</t>
    </rPh>
    <phoneticPr fontId="20"/>
  </si>
  <si>
    <t>鎌倉市立腰越小学校昇降口</t>
    <rPh sb="0" eb="4">
      <t>カマクラシリツ</t>
    </rPh>
    <rPh sb="4" eb="6">
      <t>コシゴエ</t>
    </rPh>
    <rPh sb="6" eb="9">
      <t>ショウガッコウ</t>
    </rPh>
    <rPh sb="9" eb="12">
      <t>ショウコウグチ</t>
    </rPh>
    <phoneticPr fontId="20"/>
  </si>
  <si>
    <t>鎌倉市立西鎌倉小学校体育館</t>
    <rPh sb="0" eb="4">
      <t>カマクラシリツ</t>
    </rPh>
    <rPh sb="4" eb="7">
      <t>ニシカマクラ</t>
    </rPh>
    <rPh sb="7" eb="10">
      <t>ショウガッコウ</t>
    </rPh>
    <rPh sb="10" eb="13">
      <t>タイイクカン</t>
    </rPh>
    <phoneticPr fontId="20"/>
  </si>
  <si>
    <t>鎌倉市立富士塚小学校体育館</t>
    <rPh sb="0" eb="4">
      <t>カマクラシリツ</t>
    </rPh>
    <rPh sb="4" eb="6">
      <t>フジ</t>
    </rPh>
    <rPh sb="6" eb="7">
      <t>ツカ</t>
    </rPh>
    <rPh sb="7" eb="10">
      <t>ショウガッコウ</t>
    </rPh>
    <rPh sb="10" eb="13">
      <t>タイイクカン</t>
    </rPh>
    <phoneticPr fontId="20"/>
  </si>
  <si>
    <t>鎌倉市立大船中学校生徒昇降口</t>
    <rPh sb="0" eb="3">
      <t>カマクラシ</t>
    </rPh>
    <rPh sb="3" eb="4">
      <t>リツ</t>
    </rPh>
    <rPh sb="4" eb="6">
      <t>オオフネ</t>
    </rPh>
    <rPh sb="6" eb="9">
      <t>チュウガッコウ</t>
    </rPh>
    <rPh sb="9" eb="11">
      <t>セイト</t>
    </rPh>
    <rPh sb="11" eb="14">
      <t>ショウコウグチ</t>
    </rPh>
    <phoneticPr fontId="20"/>
  </si>
  <si>
    <t>鎌倉市立小坂小学校体育館</t>
    <rPh sb="0" eb="4">
      <t>カマクラシリツ</t>
    </rPh>
    <rPh sb="4" eb="6">
      <t>コサカ</t>
    </rPh>
    <rPh sb="6" eb="9">
      <t>ショウガッコウ</t>
    </rPh>
    <rPh sb="9" eb="12">
      <t>タイイクカン</t>
    </rPh>
    <phoneticPr fontId="20"/>
  </si>
  <si>
    <t>鎌倉市立今泉小学校中棟昇降口</t>
    <rPh sb="0" eb="3">
      <t>カマクラシ</t>
    </rPh>
    <rPh sb="3" eb="4">
      <t>リツ</t>
    </rPh>
    <rPh sb="4" eb="6">
      <t>イマイズミ</t>
    </rPh>
    <rPh sb="6" eb="9">
      <t>ショウガッコウ</t>
    </rPh>
    <rPh sb="9" eb="10">
      <t>ナカ</t>
    </rPh>
    <rPh sb="10" eb="11">
      <t>トウ</t>
    </rPh>
    <rPh sb="11" eb="14">
      <t>ショウコウグチ</t>
    </rPh>
    <phoneticPr fontId="20"/>
  </si>
  <si>
    <t>鎌倉芸術館</t>
    <rPh sb="0" eb="2">
      <t>かまくら</t>
    </rPh>
    <rPh sb="2" eb="5">
      <t>げいじゅつかん</t>
    </rPh>
    <phoneticPr fontId="13" type="Hiragana"/>
  </si>
  <si>
    <t>大船六丁目１番２号</t>
    <rPh sb="0" eb="2">
      <t>おおふな</t>
    </rPh>
    <rPh sb="2" eb="3">
      <t>ろく</t>
    </rPh>
    <rPh sb="6" eb="7">
      <t>ばん</t>
    </rPh>
    <phoneticPr fontId="13" type="Hiragana"/>
  </si>
  <si>
    <t>大船体育館</t>
    <rPh sb="0" eb="2">
      <t>おおふな</t>
    </rPh>
    <rPh sb="2" eb="5">
      <t>たいいくかん</t>
    </rPh>
    <phoneticPr fontId="13" type="Hiragana"/>
  </si>
  <si>
    <t>台三丁目２番５号</t>
    <rPh sb="1" eb="2">
      <t>さん</t>
    </rPh>
    <phoneticPr fontId="13" type="Hiragana"/>
  </si>
  <si>
    <t>鎌倉市立玉縄中学校体育館</t>
    <rPh sb="0" eb="4">
      <t>カマクラシリツ</t>
    </rPh>
    <rPh sb="4" eb="6">
      <t>タマナワ</t>
    </rPh>
    <rPh sb="6" eb="9">
      <t>チュウガッコウ</t>
    </rPh>
    <rPh sb="9" eb="12">
      <t>タイイクカン</t>
    </rPh>
    <phoneticPr fontId="20"/>
  </si>
  <si>
    <t>鎌倉市立関谷小学校体育館</t>
    <rPh sb="0" eb="4">
      <t>カマクラシリツ</t>
    </rPh>
    <rPh sb="4" eb="6">
      <t>セキヤ</t>
    </rPh>
    <rPh sb="6" eb="9">
      <t>ショウガッコウ</t>
    </rPh>
    <rPh sb="9" eb="12">
      <t>タイイクカン</t>
    </rPh>
    <phoneticPr fontId="20"/>
  </si>
  <si>
    <t>荒井　正</t>
    <rPh sb="0" eb="2">
      <t>アライ</t>
    </rPh>
    <rPh sb="3" eb="4">
      <t>タダシ</t>
    </rPh>
    <phoneticPr fontId="42"/>
  </si>
  <si>
    <t>中島　和広</t>
    <rPh sb="0" eb="2">
      <t>ナカジマ</t>
    </rPh>
    <rPh sb="3" eb="5">
      <t>カズヒロ</t>
    </rPh>
    <phoneticPr fontId="42"/>
  </si>
  <si>
    <t>八星　暁</t>
    <rPh sb="0" eb="1">
      <t>ハチ</t>
    </rPh>
    <rPh sb="1" eb="2">
      <t>ホシ</t>
    </rPh>
    <rPh sb="3" eb="4">
      <t>ギョウ</t>
    </rPh>
    <phoneticPr fontId="42"/>
  </si>
  <si>
    <t>大久保　初代</t>
    <rPh sb="0" eb="3">
      <t>オオクボ</t>
    </rPh>
    <rPh sb="4" eb="6">
      <t>ハツヨ</t>
    </rPh>
    <phoneticPr fontId="42"/>
  </si>
  <si>
    <t>藤本　朋子</t>
    <rPh sb="0" eb="2">
      <t>フジモト</t>
    </rPh>
    <rPh sb="3" eb="5">
      <t>トモコ</t>
    </rPh>
    <phoneticPr fontId="42"/>
  </si>
  <si>
    <t>上遠野　美智子</t>
    <rPh sb="0" eb="1">
      <t>ウエ</t>
    </rPh>
    <rPh sb="1" eb="3">
      <t>トオノ</t>
    </rPh>
    <rPh sb="4" eb="7">
      <t>ミチコ</t>
    </rPh>
    <phoneticPr fontId="42"/>
  </si>
  <si>
    <t>大山　晶宏</t>
    <rPh sb="3" eb="4">
      <t>アキラ</t>
    </rPh>
    <phoneticPr fontId="42"/>
  </si>
  <si>
    <t>平山　高司</t>
    <rPh sb="0" eb="2">
      <t>ヒラヤマ</t>
    </rPh>
    <rPh sb="3" eb="5">
      <t>タカシ</t>
    </rPh>
    <phoneticPr fontId="42"/>
  </si>
  <si>
    <t>大野　雅章</t>
    <rPh sb="0" eb="2">
      <t>オオノ</t>
    </rPh>
    <rPh sb="3" eb="5">
      <t>マサアキ</t>
    </rPh>
    <phoneticPr fontId="43"/>
  </si>
  <si>
    <t>能島　迪子</t>
    <rPh sb="0" eb="2">
      <t>ノウジマ</t>
    </rPh>
    <rPh sb="3" eb="4">
      <t>ミチ</t>
    </rPh>
    <rPh sb="4" eb="5">
      <t>コ</t>
    </rPh>
    <phoneticPr fontId="43"/>
  </si>
  <si>
    <t>橋本　堅治</t>
    <rPh sb="0" eb="2">
      <t>ハシモト</t>
    </rPh>
    <rPh sb="3" eb="4">
      <t>カタ</t>
    </rPh>
    <phoneticPr fontId="20"/>
  </si>
  <si>
    <t>浦田　佐紀美</t>
    <rPh sb="0" eb="2">
      <t>ウラタ</t>
    </rPh>
    <rPh sb="3" eb="5">
      <t>サキ</t>
    </rPh>
    <rPh sb="5" eb="6">
      <t>ミ</t>
    </rPh>
    <phoneticPr fontId="42"/>
  </si>
  <si>
    <t>神谷　鎭邦</t>
    <rPh sb="0" eb="2">
      <t>カミヤ</t>
    </rPh>
    <rPh sb="4" eb="5">
      <t>ホウ</t>
    </rPh>
    <phoneticPr fontId="42"/>
  </si>
  <si>
    <t>青木　達哉</t>
    <rPh sb="3" eb="5">
      <t>タツヤ</t>
    </rPh>
    <phoneticPr fontId="42"/>
  </si>
  <si>
    <t>永瀬　聡</t>
    <rPh sb="0" eb="2">
      <t>ナガセ</t>
    </rPh>
    <rPh sb="3" eb="4">
      <t>サトシ</t>
    </rPh>
    <phoneticPr fontId="42"/>
  </si>
  <si>
    <t>細木　浩子</t>
  </si>
  <si>
    <t>山田　信和</t>
  </si>
  <si>
    <t>早川　和英</t>
    <rPh sb="0" eb="2">
      <t>ハヤカワ</t>
    </rPh>
    <rPh sb="3" eb="5">
      <t>カズヒデ</t>
    </rPh>
    <phoneticPr fontId="42"/>
  </si>
  <si>
    <t>山口　良明</t>
    <rPh sb="0" eb="2">
      <t>ヤマグチ</t>
    </rPh>
    <rPh sb="3" eb="5">
      <t>ヨシアキ</t>
    </rPh>
    <phoneticPr fontId="42"/>
  </si>
  <si>
    <t>堀越　展子</t>
    <rPh sb="0" eb="2">
      <t>ホリコシ</t>
    </rPh>
    <rPh sb="3" eb="5">
      <t>ノブコ</t>
    </rPh>
    <phoneticPr fontId="42"/>
  </si>
  <si>
    <t>松木　ミナミ</t>
    <rPh sb="0" eb="2">
      <t>マツキ</t>
    </rPh>
    <phoneticPr fontId="43"/>
  </si>
  <si>
    <t>日崎　隆史</t>
    <rPh sb="0" eb="1">
      <t>ニチ</t>
    </rPh>
    <rPh sb="1" eb="2">
      <t>サキ</t>
    </rPh>
    <rPh sb="3" eb="5">
      <t>タカシ</t>
    </rPh>
    <phoneticPr fontId="42"/>
  </si>
  <si>
    <t>橋詰　和男</t>
    <rPh sb="0" eb="2">
      <t>ハシツメ</t>
    </rPh>
    <rPh sb="3" eb="5">
      <t>カズオ</t>
    </rPh>
    <phoneticPr fontId="42"/>
  </si>
  <si>
    <t>伊藤　昌裕</t>
  </si>
  <si>
    <t>飯田　三都代</t>
    <rPh sb="0" eb="2">
      <t>イイダ</t>
    </rPh>
    <rPh sb="3" eb="4">
      <t>サン</t>
    </rPh>
    <rPh sb="4" eb="5">
      <t>ミヤコ</t>
    </rPh>
    <rPh sb="5" eb="6">
      <t>ヨ</t>
    </rPh>
    <phoneticPr fontId="43"/>
  </si>
  <si>
    <t>小池　忠紀</t>
    <rPh sb="0" eb="2">
      <t>コイケ</t>
    </rPh>
    <rPh sb="3" eb="5">
      <t>タダノリ</t>
    </rPh>
    <phoneticPr fontId="42"/>
  </si>
  <si>
    <t>根本　義治</t>
    <rPh sb="0" eb="2">
      <t>ネモト</t>
    </rPh>
    <rPh sb="3" eb="5">
      <t>ヨシハル</t>
    </rPh>
    <phoneticPr fontId="41"/>
  </si>
  <si>
    <t>山名　章子</t>
    <rPh sb="0" eb="2">
      <t>ヤマナ</t>
    </rPh>
    <rPh sb="3" eb="5">
      <t>アキコ</t>
    </rPh>
    <phoneticPr fontId="20"/>
  </si>
  <si>
    <t>水上　弘子</t>
    <rPh sb="0" eb="2">
      <t>ミナカミ</t>
    </rPh>
    <rPh sb="3" eb="5">
      <t>ヒロコ</t>
    </rPh>
    <phoneticPr fontId="42"/>
  </si>
  <si>
    <t>稲田　安子</t>
    <rPh sb="0" eb="2">
      <t>イナダ</t>
    </rPh>
    <rPh sb="3" eb="5">
      <t>ヤスコ</t>
    </rPh>
    <phoneticPr fontId="42"/>
  </si>
  <si>
    <t>須藤　裕文</t>
    <rPh sb="0" eb="2">
      <t>スドウ</t>
    </rPh>
    <rPh sb="3" eb="5">
      <t>ヒロフミ</t>
    </rPh>
    <phoneticPr fontId="43"/>
  </si>
  <si>
    <t>鈴木　修吉郎</t>
    <rPh sb="0" eb="2">
      <t>スズキ</t>
    </rPh>
    <rPh sb="3" eb="4">
      <t>オサム</t>
    </rPh>
    <rPh sb="4" eb="6">
      <t>ヨシロウ</t>
    </rPh>
    <phoneticPr fontId="43"/>
  </si>
  <si>
    <t>野神　敬冶</t>
    <rPh sb="0" eb="2">
      <t>ノガミ</t>
    </rPh>
    <rPh sb="3" eb="5">
      <t>ケイジ</t>
    </rPh>
    <phoneticPr fontId="42"/>
  </si>
  <si>
    <t>葛谷　栄一</t>
  </si>
  <si>
    <t>磯田　和子</t>
  </si>
  <si>
    <t>小関 雅彦</t>
    <phoneticPr fontId="42"/>
  </si>
  <si>
    <t>勝　勇樹</t>
    <rPh sb="0" eb="1">
      <t>カツ</t>
    </rPh>
    <rPh sb="2" eb="4">
      <t>ユウキ</t>
    </rPh>
    <phoneticPr fontId="26"/>
  </si>
  <si>
    <t>安冨 誠人</t>
    <phoneticPr fontId="42"/>
  </si>
  <si>
    <t>関沢 勝也</t>
    <phoneticPr fontId="42"/>
  </si>
  <si>
    <t>正木 照雄</t>
    <phoneticPr fontId="42"/>
  </si>
  <si>
    <t>栗原 章郎</t>
    <phoneticPr fontId="42"/>
  </si>
  <si>
    <t>河合 克也</t>
    <phoneticPr fontId="42"/>
  </si>
  <si>
    <t>月花 信介</t>
    <phoneticPr fontId="42"/>
  </si>
  <si>
    <t>山下 智子</t>
    <phoneticPr fontId="42"/>
  </si>
  <si>
    <t>杉浦 康史</t>
    <phoneticPr fontId="42"/>
  </si>
  <si>
    <t>鈴木 真理</t>
    <phoneticPr fontId="42"/>
  </si>
  <si>
    <t>谷川　宏</t>
    <phoneticPr fontId="42"/>
  </si>
  <si>
    <t>瀧澤　博</t>
    <phoneticPr fontId="42"/>
  </si>
  <si>
    <t>保住 俊博</t>
    <phoneticPr fontId="42"/>
  </si>
  <si>
    <t>田邊 幹浩</t>
    <phoneticPr fontId="42"/>
  </si>
  <si>
    <t>椎谷 智佳子</t>
    <phoneticPr fontId="42"/>
  </si>
  <si>
    <t>福士　学</t>
    <phoneticPr fontId="42"/>
  </si>
  <si>
    <t>吉田 寛樹</t>
    <phoneticPr fontId="42"/>
  </si>
  <si>
    <t>和田 一広</t>
    <phoneticPr fontId="42"/>
  </si>
  <si>
    <t>鈴木 康之</t>
    <phoneticPr fontId="42"/>
  </si>
  <si>
    <t>矢部 哲也</t>
    <phoneticPr fontId="42"/>
  </si>
  <si>
    <t>野中 宗範</t>
    <phoneticPr fontId="42"/>
  </si>
  <si>
    <t>箱崎 泰一</t>
    <phoneticPr fontId="42"/>
  </si>
  <si>
    <t>松井 義隆</t>
    <phoneticPr fontId="42"/>
  </si>
  <si>
    <t>若林　篤</t>
    <phoneticPr fontId="42"/>
  </si>
  <si>
    <t>廣川  正</t>
    <phoneticPr fontId="42"/>
  </si>
  <si>
    <t>下澤　敦</t>
    <phoneticPr fontId="42"/>
  </si>
  <si>
    <t>実方 康一</t>
    <phoneticPr fontId="42"/>
  </si>
  <si>
    <t>平井 豊一</t>
    <phoneticPr fontId="42"/>
  </si>
  <si>
    <t>中澤　準</t>
    <phoneticPr fontId="42"/>
  </si>
  <si>
    <t>吉本 敏明</t>
  </si>
  <si>
    <t>秋山  崇</t>
    <phoneticPr fontId="42"/>
  </si>
  <si>
    <t>上林 裕和</t>
    <phoneticPr fontId="42"/>
  </si>
  <si>
    <t>伊藤 元敦</t>
  </si>
  <si>
    <t>奥山 信治</t>
  </si>
  <si>
    <t>令和６年10月16日(水)
～令和６年10月26日(土)</t>
    <rPh sb="0" eb="2">
      <t>れいわ</t>
    </rPh>
    <rPh sb="11" eb="12">
      <t>すい</t>
    </rPh>
    <phoneticPr fontId="5" type="Hiragana"/>
  </si>
  <si>
    <r>
      <t>令和６年10</t>
    </r>
    <r>
      <rPr>
        <sz val="10"/>
        <color rgb="FF000000"/>
        <rFont val="ＭＳ Ｐ明朝"/>
        <family val="1"/>
        <charset val="128"/>
      </rPr>
      <t>月24日(木)
～令和６年10月26日(土)</t>
    </r>
    <rPh sb="11" eb="12">
      <t>もく</t>
    </rPh>
    <phoneticPr fontId="5" type="Hiragana"/>
  </si>
  <si>
    <t>　 鎌倉市役所第３分庁舎講堂</t>
    <phoneticPr fontId="13" type="Hiragana"/>
  </si>
  <si>
    <r>
      <t xml:space="preserve">   鎌倉市御成町</t>
    </r>
    <r>
      <rPr>
        <sz val="10"/>
        <color rgb="FF000000"/>
        <rFont val="ＭＳ Ｐ明朝"/>
        <family val="1"/>
        <charset val="128"/>
      </rPr>
      <t>18番10号</t>
    </r>
    <phoneticPr fontId="13" type="Hiragana"/>
  </si>
  <si>
    <t>令和６年10月19日(土)
～令和６年10月26日(土)</t>
    <rPh sb="11" eb="12">
      <t>ど</t>
    </rPh>
    <phoneticPr fontId="13" type="Hiragana"/>
  </si>
  <si>
    <t>牧野　直樹</t>
    <rPh sb="0" eb="2">
      <t>マキノ</t>
    </rPh>
    <rPh sb="3" eb="5">
      <t>ナオキ</t>
    </rPh>
    <phoneticPr fontId="42"/>
  </si>
  <si>
    <t>松下　統</t>
    <rPh sb="0" eb="2">
      <t>マツシタ</t>
    </rPh>
    <rPh sb="3" eb="4">
      <t>トウ</t>
    </rPh>
    <phoneticPr fontId="42"/>
  </si>
  <si>
    <t>島田　義正</t>
    <rPh sb="0" eb="2">
      <t>シマダ</t>
    </rPh>
    <rPh sb="3" eb="5">
      <t>ヨシマサ</t>
    </rPh>
    <phoneticPr fontId="42"/>
  </si>
  <si>
    <t>不破　寛和</t>
    <rPh sb="0" eb="2">
      <t>フワ</t>
    </rPh>
    <rPh sb="3" eb="5">
      <t>ヒロカズ</t>
    </rPh>
    <phoneticPr fontId="42"/>
  </si>
  <si>
    <t>山田　剛一郎</t>
    <rPh sb="0" eb="2">
      <t>ヤマダ</t>
    </rPh>
    <rPh sb="3" eb="6">
      <t>ゴウイチロウ</t>
    </rPh>
    <phoneticPr fontId="42"/>
  </si>
  <si>
    <t>髙橋　謙司</t>
    <rPh sb="0" eb="2">
      <t>タカハシ</t>
    </rPh>
    <rPh sb="3" eb="5">
      <t>ケンジ</t>
    </rPh>
    <phoneticPr fontId="42"/>
  </si>
  <si>
    <t>須山　暁</t>
    <rPh sb="0" eb="2">
      <t>スヤマ</t>
    </rPh>
    <rPh sb="3" eb="4">
      <t>ギョウ</t>
    </rPh>
    <phoneticPr fontId="42"/>
  </si>
  <si>
    <t>森　啓匡</t>
    <rPh sb="0" eb="1">
      <t>モリ</t>
    </rPh>
    <rPh sb="2" eb="3">
      <t>ケイ</t>
    </rPh>
    <rPh sb="3" eb="4">
      <t>マサシ</t>
    </rPh>
    <phoneticPr fontId="42"/>
  </si>
  <si>
    <t>石塚　智一</t>
    <rPh sb="0" eb="2">
      <t>イシヅカ</t>
    </rPh>
    <rPh sb="3" eb="5">
      <t>トモカズ</t>
    </rPh>
    <phoneticPr fontId="42"/>
  </si>
  <si>
    <t>永井　淳一</t>
    <rPh sb="0" eb="2">
      <t>ナガイ</t>
    </rPh>
    <rPh sb="3" eb="5">
      <t>ジュンイチ</t>
    </rPh>
    <phoneticPr fontId="42"/>
  </si>
  <si>
    <t>松本　広</t>
    <rPh sb="0" eb="2">
      <t>マツモト</t>
    </rPh>
    <rPh sb="3" eb="4">
      <t>ヒロシ</t>
    </rPh>
    <phoneticPr fontId="42"/>
  </si>
  <si>
    <t>鈴木　智大</t>
    <rPh sb="0" eb="2">
      <t>スズキ</t>
    </rPh>
    <rPh sb="3" eb="4">
      <t>サトシ</t>
    </rPh>
    <rPh sb="4" eb="5">
      <t>ダイ</t>
    </rPh>
    <phoneticPr fontId="42"/>
  </si>
  <si>
    <t>竹之内直美</t>
    <rPh sb="0" eb="1">
      <t>タケ</t>
    </rPh>
    <rPh sb="1" eb="2">
      <t>ノ</t>
    </rPh>
    <rPh sb="2" eb="5">
      <t>ウチナオミ</t>
    </rPh>
    <phoneticPr fontId="42"/>
  </si>
  <si>
    <t>寺山　明</t>
    <rPh sb="0" eb="2">
      <t>テラヤマ</t>
    </rPh>
    <rPh sb="3" eb="4">
      <t>アキラ</t>
    </rPh>
    <phoneticPr fontId="42"/>
  </si>
  <si>
    <t>森田　和孝</t>
    <rPh sb="0" eb="2">
      <t>モリタ</t>
    </rPh>
    <rPh sb="3" eb="5">
      <t>カズタカ</t>
    </rPh>
    <phoneticPr fontId="42"/>
  </si>
  <si>
    <t>那須　文嘉</t>
    <rPh sb="0" eb="2">
      <t>ナス</t>
    </rPh>
    <rPh sb="3" eb="5">
      <t>フミヨシ</t>
    </rPh>
    <phoneticPr fontId="42"/>
  </si>
  <si>
    <t>大江　尚</t>
    <rPh sb="0" eb="2">
      <t>オオエ</t>
    </rPh>
    <rPh sb="3" eb="4">
      <t>ヒサシ</t>
    </rPh>
    <phoneticPr fontId="42"/>
  </si>
  <si>
    <t>岩元　理恵</t>
    <rPh sb="0" eb="2">
      <t>イワモト</t>
    </rPh>
    <rPh sb="3" eb="5">
      <t>リエ</t>
    </rPh>
    <phoneticPr fontId="42"/>
  </si>
  <si>
    <t>柳町　昌宏</t>
  </si>
  <si>
    <t>大窪　宏典</t>
  </si>
  <si>
    <t>貴田　卓男</t>
    <rPh sb="0" eb="2">
      <t>キダ</t>
    </rPh>
    <rPh sb="3" eb="4">
      <t>スグル</t>
    </rPh>
    <rPh sb="4" eb="5">
      <t>オトコ</t>
    </rPh>
    <phoneticPr fontId="42"/>
  </si>
  <si>
    <t>石黒　知美</t>
    <rPh sb="0" eb="2">
      <t>イシグロ</t>
    </rPh>
    <rPh sb="3" eb="5">
      <t>トモミ</t>
    </rPh>
    <phoneticPr fontId="42"/>
  </si>
  <si>
    <t>岩﨑　信孝</t>
    <rPh sb="0" eb="2">
      <t>イワサキ</t>
    </rPh>
    <rPh sb="3" eb="5">
      <t>ノブタカ</t>
    </rPh>
    <phoneticPr fontId="42"/>
  </si>
  <si>
    <t>川角　節子</t>
    <rPh sb="0" eb="2">
      <t>カワスミ</t>
    </rPh>
    <rPh sb="3" eb="5">
      <t>セツコ</t>
    </rPh>
    <phoneticPr fontId="42"/>
  </si>
  <si>
    <t>飯田　三都代</t>
    <rPh sb="0" eb="2">
      <t>イイダ</t>
    </rPh>
    <rPh sb="3" eb="4">
      <t>ミ</t>
    </rPh>
    <rPh sb="4" eb="5">
      <t>ツ</t>
    </rPh>
    <rPh sb="5" eb="6">
      <t>ヨ</t>
    </rPh>
    <phoneticPr fontId="45"/>
  </si>
  <si>
    <t xml:space="preserve"> </t>
    <phoneticPr fontId="13" type="Hiragana"/>
  </si>
  <si>
    <t>中村　輝子</t>
    <rPh sb="0" eb="2">
      <t>ナカムラ</t>
    </rPh>
    <rPh sb="3" eb="5">
      <t>テルコ</t>
    </rPh>
    <phoneticPr fontId="45"/>
  </si>
  <si>
    <t>能島　迪子</t>
    <rPh sb="0" eb="1">
      <t>ノウ</t>
    </rPh>
    <rPh sb="1" eb="2">
      <t>ノジマ</t>
    </rPh>
    <rPh sb="4" eb="5">
      <t>コ</t>
    </rPh>
    <phoneticPr fontId="45"/>
  </si>
  <si>
    <t>今井　敬子</t>
    <rPh sb="0" eb="2">
      <t>イマイ</t>
    </rPh>
    <rPh sb="3" eb="5">
      <t>ケイコ</t>
    </rPh>
    <phoneticPr fontId="45"/>
  </si>
  <si>
    <t>加藤　美智子</t>
    <rPh sb="0" eb="2">
      <t>カトウ</t>
    </rPh>
    <rPh sb="3" eb="6">
      <t>ミチコ</t>
    </rPh>
    <phoneticPr fontId="45"/>
  </si>
  <si>
    <t>能島　迪子</t>
    <phoneticPr fontId="13" type="Hiragana"/>
  </si>
  <si>
    <t>安藤　恵子</t>
    <rPh sb="0" eb="2">
      <t>アンドウ</t>
    </rPh>
    <rPh sb="3" eb="5">
      <t>ケイコ</t>
    </rPh>
    <phoneticPr fontId="45"/>
  </si>
  <si>
    <t>井上　洋子</t>
    <rPh sb="0" eb="2">
      <t>イノウエ</t>
    </rPh>
    <rPh sb="3" eb="5">
      <t>ヨウコ</t>
    </rPh>
    <phoneticPr fontId="45"/>
  </si>
  <si>
    <t>大久保　初代</t>
    <rPh sb="0" eb="3">
      <t>オオクボ</t>
    </rPh>
    <rPh sb="4" eb="6">
      <t>ハツヨ</t>
    </rPh>
    <phoneticPr fontId="45"/>
  </si>
  <si>
    <t>珍田　亮子</t>
    <rPh sb="0" eb="2">
      <t>チンダ</t>
    </rPh>
    <rPh sb="3" eb="5">
      <t>リョウコ</t>
    </rPh>
    <phoneticPr fontId="45"/>
  </si>
  <si>
    <t>岡東　和子</t>
    <rPh sb="0" eb="1">
      <t>オカ</t>
    </rPh>
    <rPh sb="1" eb="2">
      <t>ヒガシ</t>
    </rPh>
    <rPh sb="3" eb="5">
      <t>カズコ</t>
    </rPh>
    <phoneticPr fontId="45"/>
  </si>
  <si>
    <t>飛田　和子</t>
    <rPh sb="0" eb="2">
      <t>トビタ</t>
    </rPh>
    <rPh sb="3" eb="5">
      <t>カズコ</t>
    </rPh>
    <phoneticPr fontId="42"/>
  </si>
  <si>
    <t>内藤　美代子</t>
    <rPh sb="0" eb="2">
      <t>ナイトウ</t>
    </rPh>
    <rPh sb="3" eb="6">
      <t>ミヨコ</t>
    </rPh>
    <phoneticPr fontId="45"/>
  </si>
  <si>
    <t>森岡　久實子</t>
    <rPh sb="0" eb="2">
      <t>モリオカ</t>
    </rPh>
    <rPh sb="3" eb="6">
      <t>クミコ</t>
    </rPh>
    <phoneticPr fontId="45"/>
  </si>
  <si>
    <t>小比賀　浩美</t>
    <rPh sb="0" eb="3">
      <t>コヒガ</t>
    </rPh>
    <rPh sb="4" eb="6">
      <t>ヒロミ</t>
    </rPh>
    <phoneticPr fontId="42"/>
  </si>
  <si>
    <t>佐藤　伸江</t>
    <rPh sb="0" eb="2">
      <t>サトウ</t>
    </rPh>
    <rPh sb="3" eb="5">
      <t>ノブエ</t>
    </rPh>
    <phoneticPr fontId="45"/>
  </si>
  <si>
    <t>石窪　ゆりか</t>
    <rPh sb="0" eb="2">
      <t>イシクボ</t>
    </rPh>
    <phoneticPr fontId="45"/>
  </si>
  <si>
    <t>西山　弘</t>
  </si>
  <si>
    <t>岡村　千恵子</t>
    <rPh sb="0" eb="2">
      <t>オカムラ</t>
    </rPh>
    <rPh sb="3" eb="6">
      <t>チエコ</t>
    </rPh>
    <phoneticPr fontId="45"/>
  </si>
  <si>
    <t>敏蔭　實千代</t>
    <phoneticPr fontId="13" type="Hiragana"/>
  </si>
  <si>
    <t>松木　ミナミ</t>
    <rPh sb="0" eb="2">
      <t>マツキ</t>
    </rPh>
    <phoneticPr fontId="45"/>
  </si>
  <si>
    <t>小松田　紀子</t>
    <rPh sb="0" eb="3">
      <t>コマツダ</t>
    </rPh>
    <rPh sb="4" eb="6">
      <t>ノリコ</t>
    </rPh>
    <phoneticPr fontId="45"/>
  </si>
  <si>
    <t>和田　とみ子</t>
    <phoneticPr fontId="47"/>
  </si>
  <si>
    <t>敏蔭　實千代</t>
    <phoneticPr fontId="47"/>
  </si>
  <si>
    <t>岡村　千恵子</t>
    <phoneticPr fontId="47"/>
  </si>
  <si>
    <t>矢澤　昌之</t>
    <rPh sb="0" eb="2">
      <t>ヤザワ</t>
    </rPh>
    <rPh sb="3" eb="5">
      <t>マサユキ</t>
    </rPh>
    <phoneticPr fontId="44"/>
  </si>
  <si>
    <t>山本　喜代雄</t>
    <rPh sb="0" eb="2">
      <t>ヤマモト</t>
    </rPh>
    <rPh sb="3" eb="4">
      <t>ヨロコ</t>
    </rPh>
    <rPh sb="4" eb="5">
      <t>ダイ</t>
    </rPh>
    <rPh sb="5" eb="6">
      <t>ユウ</t>
    </rPh>
    <phoneticPr fontId="42"/>
  </si>
  <si>
    <t>石渡　敏明</t>
    <phoneticPr fontId="47"/>
  </si>
  <si>
    <t>植草　美枝子</t>
    <rPh sb="0" eb="2">
      <t>ウエクサ</t>
    </rPh>
    <rPh sb="3" eb="6">
      <t>ミエコ</t>
    </rPh>
    <phoneticPr fontId="48"/>
  </si>
  <si>
    <t>藤井　和子</t>
    <rPh sb="0" eb="2">
      <t>フジイ</t>
    </rPh>
    <rPh sb="3" eb="5">
      <t>カズコ</t>
    </rPh>
    <phoneticPr fontId="48"/>
  </si>
  <si>
    <t>森　惠美子</t>
    <phoneticPr fontId="48"/>
  </si>
  <si>
    <t>大沼　潔</t>
    <rPh sb="0" eb="2">
      <t>オオヌマ</t>
    </rPh>
    <rPh sb="3" eb="4">
      <t>キヨシ</t>
    </rPh>
    <phoneticPr fontId="42"/>
  </si>
  <si>
    <t>水上　弘子</t>
    <rPh sb="0" eb="2">
      <t>ミズカミ</t>
    </rPh>
    <phoneticPr fontId="42"/>
  </si>
  <si>
    <t>桜井　洋二郎</t>
    <phoneticPr fontId="47"/>
  </si>
  <si>
    <t>藤井　和子</t>
    <rPh sb="0" eb="2">
      <t>フジイ</t>
    </rPh>
    <rPh sb="3" eb="5">
      <t>カズコ</t>
    </rPh>
    <phoneticPr fontId="45"/>
  </si>
  <si>
    <t>大貫　正広</t>
    <rPh sb="0" eb="2">
      <t>オオヌキ</t>
    </rPh>
    <rPh sb="3" eb="5">
      <t>マサヒロ</t>
    </rPh>
    <phoneticPr fontId="45"/>
  </si>
  <si>
    <t>遠藤　尚美</t>
    <rPh sb="0" eb="2">
      <t>エンドウ</t>
    </rPh>
    <rPh sb="3" eb="5">
      <t>ナオミ</t>
    </rPh>
    <phoneticPr fontId="44"/>
  </si>
  <si>
    <t>根岸　純子</t>
    <rPh sb="0" eb="2">
      <t>ネギシ</t>
    </rPh>
    <rPh sb="3" eb="5">
      <t>ジュンコ</t>
    </rPh>
    <phoneticPr fontId="44"/>
  </si>
  <si>
    <t>小泉　弘夫</t>
    <rPh sb="0" eb="2">
      <t>コイズミ</t>
    </rPh>
    <rPh sb="3" eb="5">
      <t>ヒロオ</t>
    </rPh>
    <phoneticPr fontId="48"/>
  </si>
  <si>
    <t>小泉　弘夫</t>
    <phoneticPr fontId="47"/>
  </si>
  <si>
    <t>大沼　潔</t>
    <phoneticPr fontId="48"/>
  </si>
  <si>
    <t>内藤　美代子</t>
    <phoneticPr fontId="47"/>
  </si>
  <si>
    <t>鳥居　久美子</t>
    <phoneticPr fontId="47"/>
  </si>
  <si>
    <t>増島　朋子</t>
    <rPh sb="0" eb="2">
      <t>マスシマ</t>
    </rPh>
    <rPh sb="3" eb="5">
      <t>トモコ</t>
    </rPh>
    <phoneticPr fontId="42"/>
  </si>
  <si>
    <t>佐藤　令子</t>
    <rPh sb="0" eb="2">
      <t>サトウ</t>
    </rPh>
    <rPh sb="3" eb="5">
      <t>レイコ</t>
    </rPh>
    <phoneticPr fontId="42"/>
  </si>
  <si>
    <t>飯田　三都代</t>
    <phoneticPr fontId="47"/>
  </si>
  <si>
    <t>能島　迪子</t>
    <rPh sb="0" eb="1">
      <t>ノウ</t>
    </rPh>
    <rPh sb="1" eb="2">
      <t>ノジマ</t>
    </rPh>
    <rPh sb="4" eb="5">
      <t>コ</t>
    </rPh>
    <phoneticPr fontId="44"/>
  </si>
  <si>
    <t>安藤　恵子</t>
    <rPh sb="0" eb="2">
      <t>アンドウ</t>
    </rPh>
    <rPh sb="3" eb="5">
      <t>ケイコ</t>
    </rPh>
    <phoneticPr fontId="44"/>
  </si>
  <si>
    <t>明石　豊美</t>
    <rPh sb="0" eb="2">
      <t>アカシ</t>
    </rPh>
    <rPh sb="3" eb="5">
      <t>トヨミ</t>
    </rPh>
    <phoneticPr fontId="42"/>
  </si>
  <si>
    <t>泉　久枝</t>
    <rPh sb="0" eb="1">
      <t>イズミ</t>
    </rPh>
    <rPh sb="2" eb="4">
      <t>ヒサエ</t>
    </rPh>
    <phoneticPr fontId="48"/>
  </si>
  <si>
    <t>平井　邦子</t>
    <rPh sb="0" eb="2">
      <t>ヒライ</t>
    </rPh>
    <rPh sb="3" eb="5">
      <t>クニコ</t>
    </rPh>
    <phoneticPr fontId="48"/>
  </si>
  <si>
    <t>富田　みどり</t>
    <phoneticPr fontId="47"/>
  </si>
  <si>
    <t>小永井　悟</t>
    <rPh sb="0" eb="3">
      <t>コナガイ</t>
    </rPh>
    <rPh sb="4" eb="5">
      <t>サトル</t>
    </rPh>
    <phoneticPr fontId="44"/>
  </si>
  <si>
    <t>藤田　聡一郎</t>
    <rPh sb="0" eb="2">
      <t>フジタ</t>
    </rPh>
    <rPh sb="3" eb="6">
      <t>ソウイチロウ</t>
    </rPh>
    <phoneticPr fontId="26"/>
  </si>
  <si>
    <t>關本　和臣</t>
    <rPh sb="0" eb="2">
      <t>セキモト</t>
    </rPh>
    <rPh sb="3" eb="5">
      <t>カズオミ</t>
    </rPh>
    <phoneticPr fontId="26"/>
  </si>
  <si>
    <t>鎌倉市玉縄</t>
    <rPh sb="3" eb="5">
      <t>タマナワ</t>
    </rPh>
    <phoneticPr fontId="26"/>
  </si>
  <si>
    <t>麻生　孝子</t>
    <rPh sb="0" eb="2">
      <t>アソウ</t>
    </rPh>
    <rPh sb="3" eb="5">
      <t>タカコ</t>
    </rPh>
    <phoneticPr fontId="26"/>
  </si>
  <si>
    <t>鎌倉市岡本</t>
    <rPh sb="0" eb="3">
      <t>カマクラシ</t>
    </rPh>
    <rPh sb="3" eb="5">
      <t>オカモト</t>
    </rPh>
    <phoneticPr fontId="26"/>
  </si>
  <si>
    <t>浦山　友晃</t>
    <rPh sb="0" eb="2">
      <t>ウラヤマ</t>
    </rPh>
    <rPh sb="3" eb="4">
      <t>トモ</t>
    </rPh>
    <rPh sb="4" eb="5">
      <t>アキラ</t>
    </rPh>
    <phoneticPr fontId="26"/>
  </si>
  <si>
    <t>砂川　大輔</t>
    <rPh sb="0" eb="2">
      <t>スナガワ</t>
    </rPh>
    <rPh sb="3" eb="5">
      <t>ダイスケ</t>
    </rPh>
    <phoneticPr fontId="26"/>
  </si>
  <si>
    <t>高島　悠紀尋</t>
    <rPh sb="0" eb="2">
      <t>タカシマ</t>
    </rPh>
    <rPh sb="3" eb="5">
      <t>ユキ</t>
    </rPh>
    <rPh sb="5" eb="6">
      <t>ヒロ</t>
    </rPh>
    <phoneticPr fontId="26"/>
  </si>
  <si>
    <t>中村　尚弘</t>
    <rPh sb="0" eb="2">
      <t>ナカムラ</t>
    </rPh>
    <rPh sb="3" eb="5">
      <t>ナオヒロ</t>
    </rPh>
    <phoneticPr fontId="26"/>
  </si>
  <si>
    <r>
      <t>加藤</t>
    </r>
    <r>
      <rPr>
        <sz val="9"/>
        <color rgb="FF000000"/>
        <rFont val="ＭＳ Ｐ明朝"/>
        <family val="1"/>
        <charset val="128"/>
      </rPr>
      <t>（かとう）　</t>
    </r>
    <r>
      <rPr>
        <sz val="10"/>
        <color rgb="FF000000"/>
        <rFont val="ＭＳ Ｐ明朝"/>
        <family val="1"/>
        <charset val="128"/>
      </rPr>
      <t>ちか</t>
    </r>
    <rPh sb="0" eb="2">
      <t>かとう</t>
    </rPh>
    <phoneticPr fontId="5" type="Hiragana"/>
  </si>
  <si>
    <t>加藤　ちか</t>
    <rPh sb="0" eb="2">
      <t>かとう</t>
    </rPh>
    <phoneticPr fontId="13" type="Hiragana"/>
  </si>
  <si>
    <t>津野　てるひさ</t>
    <rPh sb="0" eb="2">
      <t>つの</t>
    </rPh>
    <phoneticPr fontId="13" type="Hiragana"/>
  </si>
  <si>
    <t>(1) 小選挙区（2:10 確定）</t>
    <phoneticPr fontId="13" type="Hiragana"/>
  </si>
  <si>
    <t>70,078（128）</t>
    <phoneticPr fontId="13" type="Hiragana"/>
  </si>
  <si>
    <t>加藤　ちか</t>
    <rPh sb="0" eb="2">
      <t>カトウ</t>
    </rPh>
    <phoneticPr fontId="26"/>
  </si>
  <si>
    <t>津野　てるひさ</t>
    <rPh sb="0" eb="2">
      <t>ツノ</t>
    </rPh>
    <phoneticPr fontId="26"/>
  </si>
  <si>
    <t>参政党</t>
    <rPh sb="0" eb="3">
      <t>サンセイトウ</t>
    </rPh>
    <phoneticPr fontId="26"/>
  </si>
  <si>
    <t>鎌倉市岡本</t>
    <rPh sb="3" eb="5">
      <t>オカモト</t>
    </rPh>
    <phoneticPr fontId="26"/>
  </si>
  <si>
    <t>鈴木　茂伸</t>
    <rPh sb="0" eb="2">
      <t>スズキ</t>
    </rPh>
    <rPh sb="3" eb="5">
      <t>シゲノブ</t>
    </rPh>
    <phoneticPr fontId="26"/>
  </si>
  <si>
    <t>候補者届出政党</t>
    <rPh sb="0" eb="3">
      <t>コウホシャ</t>
    </rPh>
    <rPh sb="3" eb="4">
      <t>トド</t>
    </rPh>
    <rPh sb="4" eb="7">
      <t>デセイトウ</t>
    </rPh>
    <phoneticPr fontId="26"/>
  </si>
  <si>
    <t>　</t>
    <phoneticPr fontId="26"/>
  </si>
  <si>
    <t>立憲民主党</t>
    <rPh sb="0" eb="2">
      <t>リッケン</t>
    </rPh>
    <rPh sb="2" eb="5">
      <t>ミンシュトウ</t>
    </rPh>
    <phoneticPr fontId="26"/>
  </si>
  <si>
    <t>早川　節子</t>
    <rPh sb="0" eb="2">
      <t>ハヤカワ</t>
    </rPh>
    <rPh sb="3" eb="5">
      <t>セツコ</t>
    </rPh>
    <phoneticPr fontId="26"/>
  </si>
  <si>
    <t>大石　和久</t>
    <rPh sb="0" eb="2">
      <t>オオイシ</t>
    </rPh>
    <rPh sb="3" eb="5">
      <t>カズヒサ</t>
    </rPh>
    <phoneticPr fontId="26"/>
  </si>
  <si>
    <t>中村　哲也</t>
    <rPh sb="0" eb="2">
      <t>ナカムラ</t>
    </rPh>
    <rPh sb="3" eb="5">
      <t>テツヤ</t>
    </rPh>
    <phoneticPr fontId="26"/>
  </si>
  <si>
    <t>本田　至惠</t>
    <rPh sb="0" eb="2">
      <t>ホンダ</t>
    </rPh>
    <rPh sb="3" eb="4">
      <t>イタ</t>
    </rPh>
    <phoneticPr fontId="26"/>
  </si>
  <si>
    <t>自由民主党</t>
    <rPh sb="0" eb="2">
      <t>ジユウ</t>
    </rPh>
    <rPh sb="2" eb="5">
      <t>ミンシュトウ</t>
    </rPh>
    <phoneticPr fontId="26"/>
  </si>
  <si>
    <t>石渡　敏明</t>
    <rPh sb="0" eb="2">
      <t>イシワタ</t>
    </rPh>
    <rPh sb="3" eb="5">
      <t>トシアキ</t>
    </rPh>
    <phoneticPr fontId="26"/>
  </si>
  <si>
    <t>斗鬼　辰郎</t>
    <rPh sb="0" eb="2">
      <t>トキ</t>
    </rPh>
    <rPh sb="3" eb="5">
      <t>タツロウ</t>
    </rPh>
    <phoneticPr fontId="26"/>
  </si>
  <si>
    <t>宮田  好朗</t>
    <rPh sb="0" eb="2">
      <t>ミヤタ</t>
    </rPh>
    <rPh sb="4" eb="6">
      <t>ヨシロウ</t>
    </rPh>
    <phoneticPr fontId="26"/>
  </si>
  <si>
    <t>候補者または候補届出政党等</t>
    <rPh sb="0" eb="3">
      <t>コウホシャ</t>
    </rPh>
    <rPh sb="8" eb="9">
      <t>トド</t>
    </rPh>
    <rPh sb="9" eb="12">
      <t>デセイトウ</t>
    </rPh>
    <rPh sb="12" eb="13">
      <t>トウ</t>
    </rPh>
    <phoneticPr fontId="26"/>
  </si>
  <si>
    <t>15箇所</t>
    <phoneticPr fontId="26"/>
  </si>
  <si>
    <t>各77,869部</t>
    <rPh sb="0" eb="1">
      <t>カク</t>
    </rPh>
    <phoneticPr fontId="26"/>
  </si>
  <si>
    <t>比例代表：ブランケット6ページ</t>
    <phoneticPr fontId="26"/>
  </si>
  <si>
    <t>国民審査：ブランケット2ページ</t>
    <phoneticPr fontId="26"/>
  </si>
  <si>
    <t>77,173世帯
（10月1日現在)</t>
    <phoneticPr fontId="26"/>
  </si>
  <si>
    <t>10月21日(月)
　　　～10月25日(金)</t>
    <rPh sb="7" eb="8">
      <t>ゲツ</t>
    </rPh>
    <phoneticPr fontId="26"/>
  </si>
  <si>
    <t>持ち帰りと思われる票：2票　　　　　　不受理と決定した票：7票</t>
    <rPh sb="12" eb="13">
      <t>ひょう</t>
    </rPh>
    <phoneticPr fontId="13" type="Hiragana"/>
  </si>
  <si>
    <t>持ち帰りと思われる票：13票　　　　不受理と決定した票：0票</t>
    <rPh sb="13" eb="14">
      <t>ひょう</t>
    </rPh>
    <phoneticPr fontId="13" type="Hiragana"/>
  </si>
  <si>
    <t>　</t>
    <phoneticPr fontId="13" type="Hiragana"/>
  </si>
  <si>
    <t>公明党</t>
    <rPh sb="0" eb="3">
      <t>こうめいとう</t>
    </rPh>
    <phoneticPr fontId="13" type="Hiragana"/>
  </si>
  <si>
    <t>日本保守党</t>
    <rPh sb="0" eb="2">
      <t>にほん</t>
    </rPh>
    <rPh sb="2" eb="5">
      <t>ほしゅとう</t>
    </rPh>
    <phoneticPr fontId="13" type="Hiragana"/>
  </si>
  <si>
    <t>4:10確定</t>
    <rPh sb="4" eb="6">
      <t>かくてい</t>
    </rPh>
    <phoneticPr fontId="13" type="Hiragana"/>
  </si>
  <si>
    <t>2:27確定</t>
    <rPh sb="4" eb="6">
      <t>かくてい</t>
    </rPh>
    <phoneticPr fontId="13" type="Hiragana"/>
  </si>
  <si>
    <t>今崎   幸彦</t>
    <rPh sb="0" eb="2">
      <t>いまざき</t>
    </rPh>
    <rPh sb="5" eb="7">
      <t>ゆきひこ</t>
    </rPh>
    <phoneticPr fontId="13" type="Hiragana"/>
  </si>
  <si>
    <t>平木   正洋</t>
    <rPh sb="0" eb="2">
      <t>ひらき</t>
    </rPh>
    <rPh sb="5" eb="7">
      <t>まさひろ</t>
    </rPh>
    <phoneticPr fontId="13" type="Hiragana"/>
  </si>
  <si>
    <t>石兼   公博</t>
    <rPh sb="0" eb="1">
      <t>いし</t>
    </rPh>
    <rPh sb="1" eb="2">
      <t>けん</t>
    </rPh>
    <rPh sb="5" eb="7">
      <t>きみひろ</t>
    </rPh>
    <phoneticPr fontId="13" type="Hiragana"/>
  </si>
  <si>
    <t>尾島     明</t>
    <rPh sb="0" eb="2">
      <t>おじま</t>
    </rPh>
    <rPh sb="7" eb="8">
      <t>あきら</t>
    </rPh>
    <phoneticPr fontId="13" type="Hiragana"/>
  </si>
  <si>
    <t>中村      愼</t>
    <rPh sb="0" eb="2">
      <t>なかむら</t>
    </rPh>
    <rPh sb="8" eb="9">
      <t>しん</t>
    </rPh>
    <phoneticPr fontId="13" type="Hiragana"/>
  </si>
  <si>
    <t>参政党</t>
    <rPh sb="0" eb="2">
      <t>さんせい</t>
    </rPh>
    <phoneticPr fontId="13" type="Hiragana"/>
  </si>
  <si>
    <t>※　「20：00」までの投票率は在外を除く当日有権者数（149,821人）との割合</t>
    <rPh sb="12" eb="14">
      <t>トウヒョウ</t>
    </rPh>
    <rPh sb="14" eb="15">
      <t>リツ</t>
    </rPh>
    <rPh sb="16" eb="18">
      <t>ザイガイ</t>
    </rPh>
    <rPh sb="19" eb="20">
      <t>ノゾ</t>
    </rPh>
    <rPh sb="21" eb="23">
      <t>トウジツ</t>
    </rPh>
    <rPh sb="23" eb="25">
      <t>ユウケン</t>
    </rPh>
    <rPh sb="25" eb="26">
      <t>シャ</t>
    </rPh>
    <rPh sb="26" eb="27">
      <t>スウ</t>
    </rPh>
    <rPh sb="35" eb="36">
      <t>ニン</t>
    </rPh>
    <rPh sb="39" eb="41">
      <t>ワリアイ</t>
    </rPh>
    <phoneticPr fontId="5"/>
  </si>
  <si>
    <t>※　「最終」の投票率は在外を含む当日有権者数（150,162人）との割合</t>
    <rPh sb="3" eb="5">
      <t>サイシュウ</t>
    </rPh>
    <rPh sb="7" eb="9">
      <t>トウヒョウ</t>
    </rPh>
    <rPh sb="9" eb="10">
      <t>リツ</t>
    </rPh>
    <rPh sb="11" eb="13">
      <t>ザイガイ</t>
    </rPh>
    <rPh sb="14" eb="15">
      <t>フク</t>
    </rPh>
    <rPh sb="16" eb="18">
      <t>トウジツ</t>
    </rPh>
    <rPh sb="18" eb="20">
      <t>ユウケン</t>
    </rPh>
    <rPh sb="20" eb="21">
      <t>シャ</t>
    </rPh>
    <rPh sb="21" eb="22">
      <t>スウ</t>
    </rPh>
    <rPh sb="30" eb="31">
      <t>ニン</t>
    </rPh>
    <rPh sb="34" eb="36">
      <t>ワリアイ</t>
    </rPh>
    <phoneticPr fontId="5"/>
  </si>
  <si>
    <t>摺出寺　遼</t>
    <rPh sb="0" eb="1">
      <t>ス</t>
    </rPh>
    <rPh sb="1" eb="2">
      <t>イ</t>
    </rPh>
    <rPh sb="2" eb="3">
      <t>テラ</t>
    </rPh>
    <rPh sb="4" eb="5">
      <t>リョウ</t>
    </rPh>
    <phoneticPr fontId="5"/>
  </si>
  <si>
    <t>病院（13施設）</t>
    <phoneticPr fontId="13" type="Hiragana"/>
  </si>
  <si>
    <r>
      <t>老人ホーム等（9</t>
    </r>
    <r>
      <rPr>
        <sz val="10"/>
        <color rgb="FF000000"/>
        <rFont val="ＭＳ Ｐ明朝"/>
        <family val="1"/>
        <charset val="128"/>
      </rPr>
      <t>施設）</t>
    </r>
    <rPh sb="0" eb="2">
      <t>ろうじん</t>
    </rPh>
    <rPh sb="5" eb="6">
      <t>とう</t>
    </rPh>
    <phoneticPr fontId="13" type="Hiragana"/>
  </si>
  <si>
    <t>合計（98施設）</t>
    <phoneticPr fontId="13" type="Hiragana"/>
  </si>
  <si>
    <t>市外施設（76施設）</t>
    <phoneticPr fontId="13" type="Hiragana"/>
  </si>
  <si>
    <t>投票率</t>
    <phoneticPr fontId="13" type="Hiragana"/>
  </si>
  <si>
    <t>国民審査</t>
    <rPh sb="0" eb="2">
      <t>こくみん</t>
    </rPh>
    <rPh sb="2" eb="4">
      <t>しんさ</t>
    </rPh>
    <phoneticPr fontId="13" type="Hiragana"/>
  </si>
  <si>
    <t>早稲田　ゆき</t>
    <rPh sb="0" eb="3">
      <t>ワセダ</t>
    </rPh>
    <phoneticPr fontId="26"/>
  </si>
  <si>
    <t>山本　ともひろ</t>
    <rPh sb="0" eb="2">
      <t>ヤマモト</t>
    </rPh>
    <phoneticPr fontId="26"/>
  </si>
  <si>
    <t>根本  辰夫</t>
    <rPh sb="0" eb="2">
      <t>ネモト</t>
    </rPh>
    <rPh sb="4" eb="6">
      <t>タツオ</t>
    </rPh>
    <phoneticPr fontId="26"/>
  </si>
  <si>
    <t>府川 裕一郎</t>
    <rPh sb="0" eb="2">
      <t>フカワ</t>
    </rPh>
    <rPh sb="3" eb="4">
      <t>ユウ</t>
    </rPh>
    <rPh sb="4" eb="6">
      <t>イチロウ</t>
    </rPh>
    <phoneticPr fontId="26"/>
  </si>
  <si>
    <t>星　 陽介</t>
    <rPh sb="0" eb="1">
      <t>ホシ</t>
    </rPh>
    <rPh sb="3" eb="5">
      <t>ヨウスケ</t>
    </rPh>
    <phoneticPr fontId="26"/>
  </si>
  <si>
    <t>板倉　 亮</t>
    <rPh sb="0" eb="2">
      <t>イタクラ</t>
    </rPh>
    <rPh sb="4" eb="5">
      <t>リョウ</t>
    </rPh>
    <phoneticPr fontId="26"/>
  </si>
  <si>
    <t>齋藤  大輔</t>
    <phoneticPr fontId="26"/>
  </si>
  <si>
    <t>小林   晃正</t>
    <rPh sb="0" eb="2">
      <t>コバヤシ</t>
    </rPh>
    <rPh sb="5" eb="7">
      <t>アキマサ</t>
    </rPh>
    <phoneticPr fontId="26"/>
  </si>
  <si>
    <t>木村 哲也</t>
    <rPh sb="0" eb="2">
      <t>キムラ</t>
    </rPh>
    <rPh sb="3" eb="5">
      <t>テツヤ</t>
    </rPh>
    <phoneticPr fontId="26"/>
  </si>
  <si>
    <t>大庭   将平</t>
    <rPh sb="0" eb="2">
      <t>オオバ</t>
    </rPh>
    <rPh sb="5" eb="7">
      <t>ショウヘイ</t>
    </rPh>
    <phoneticPr fontId="26"/>
  </si>
  <si>
    <t>田中  政治</t>
    <phoneticPr fontId="26"/>
  </si>
  <si>
    <t>山口   　新</t>
    <rPh sb="0" eb="2">
      <t>ヤマグチ</t>
    </rPh>
    <rPh sb="6" eb="7">
      <t>シン</t>
    </rPh>
    <phoneticPr fontId="26"/>
  </si>
  <si>
    <t>梶原山町内会館</t>
    <rPh sb="0" eb="2">
      <t>カジワラ</t>
    </rPh>
    <rPh sb="2" eb="3">
      <t>ヤマ</t>
    </rPh>
    <rPh sb="3" eb="5">
      <t>チョウナイ</t>
    </rPh>
    <rPh sb="5" eb="7">
      <t>カイカン</t>
    </rPh>
    <phoneticPr fontId="20"/>
  </si>
  <si>
    <t>02：10    （確定）</t>
    <phoneticPr fontId="26"/>
  </si>
  <si>
    <t>尾島   　明</t>
    <rPh sb="0" eb="2">
      <t>おじま</t>
    </rPh>
    <rPh sb="6" eb="7">
      <t>あきら</t>
    </rPh>
    <phoneticPr fontId="13" type="Hiragana"/>
  </si>
  <si>
    <t>今崎  　幸彦</t>
    <rPh sb="0" eb="2">
      <t>いまざき</t>
    </rPh>
    <rPh sb="5" eb="7">
      <t>ゆきひこ</t>
    </rPh>
    <phoneticPr fontId="13" type="Hiragana"/>
  </si>
  <si>
    <t>平木  　正洋</t>
    <rPh sb="0" eb="2">
      <t>ひらき</t>
    </rPh>
    <rPh sb="5" eb="7">
      <t>まさひろ</t>
    </rPh>
    <phoneticPr fontId="13" type="Hiragana"/>
  </si>
  <si>
    <t>石兼  　公博</t>
    <rPh sb="0" eb="1">
      <t>いし</t>
    </rPh>
    <rPh sb="1" eb="2">
      <t>けん</t>
    </rPh>
    <rPh sb="5" eb="7">
      <t>きみひろ</t>
    </rPh>
    <phoneticPr fontId="13" type="Hiragana"/>
  </si>
  <si>
    <t>中村    　愼</t>
    <rPh sb="0" eb="2">
      <t>なかむら</t>
    </rPh>
    <rPh sb="7" eb="8">
      <t>しん</t>
    </rPh>
    <phoneticPr fontId="13" type="Hiragana"/>
  </si>
  <si>
    <t>８　年代別投票率に関する調（小選挙区）</t>
    <rPh sb="14" eb="18">
      <t>しょうせんきょく</t>
    </rPh>
    <phoneticPr fontId="13" type="Hiragana"/>
  </si>
  <si>
    <t>各530部</t>
    <rPh sb="0" eb="1">
      <t>カク</t>
    </rPh>
    <phoneticPr fontId="26"/>
  </si>
  <si>
    <t>持ち帰りと思われる票：51票　　　　　　不受理と決定した票：3票</t>
    <rPh sb="13" eb="14">
      <t>ひょう</t>
    </rPh>
    <phoneticPr fontId="13" type="Hiragana"/>
  </si>
  <si>
    <t>　</t>
    <phoneticPr fontId="47"/>
  </si>
  <si>
    <t>小町一丁目10番５号</t>
    <phoneticPr fontId="13" type="Hiragana"/>
  </si>
  <si>
    <t>岡本二丁目16番３号</t>
    <phoneticPr fontId="13" type="Hiragana"/>
  </si>
  <si>
    <t>今泉台四丁目６番13号</t>
    <phoneticPr fontId="13" type="Hiragana"/>
  </si>
  <si>
    <t>常盤111番地３</t>
    <phoneticPr fontId="13" type="Hiragana"/>
  </si>
  <si>
    <t>髙橋  雅和</t>
    <phoneticPr fontId="42"/>
  </si>
  <si>
    <t>竹中　松雄</t>
    <rPh sb="0" eb="2">
      <t>タケナカ</t>
    </rPh>
    <phoneticPr fontId="5"/>
  </si>
  <si>
    <t>大船行政センター３階第１集会室</t>
    <rPh sb="9" eb="10">
      <t>かい</t>
    </rPh>
    <phoneticPr fontId="13" type="Hiragana"/>
  </si>
  <si>
    <t>腰越行政センター１階多目的室</t>
    <rPh sb="9" eb="10">
      <t>かい</t>
    </rPh>
    <phoneticPr fontId="13" type="Hiragana"/>
  </si>
  <si>
    <t>深沢行政センター１階第１集会室</t>
    <rPh sb="9" eb="10">
      <t>かい</t>
    </rPh>
    <phoneticPr fontId="13" type="Hiragana"/>
  </si>
  <si>
    <t>玉縄行政センター１階第１集会室</t>
    <rPh sb="9" eb="10">
      <t>かい</t>
    </rPh>
    <phoneticPr fontId="13" type="Hiragana"/>
  </si>
  <si>
    <t>所定の用紙を用いないもの</t>
    <rPh sb="0" eb="2">
      <t>しょてい</t>
    </rPh>
    <phoneticPr fontId="13" type="Hiragana"/>
  </si>
  <si>
    <t>＊3　小数点以下第2位未満を四捨五入しているため、得票率の合計が100％にならない場合がある。</t>
    <phoneticPr fontId="13" type="Hiragana"/>
  </si>
  <si>
    <t>＊1　得票数は小選挙区選挙におけるものである。</t>
    <phoneticPr fontId="13" type="Hiragana"/>
  </si>
  <si>
    <t>＊2　上段は得票数、下段は得票率を示す。</t>
    <phoneticPr fontId="13" type="Hiragana"/>
  </si>
  <si>
    <t>1７　不在者投票指定施設数及び投票に関する調</t>
    <rPh sb="12" eb="13">
      <t>すう</t>
    </rPh>
    <rPh sb="13" eb="14">
      <t>およ</t>
    </rPh>
    <rPh sb="15" eb="17">
      <t>とうひょう</t>
    </rPh>
    <phoneticPr fontId="13" type="Hiragana"/>
  </si>
  <si>
    <t>1８　不在者投票用紙の交付及び投票等に関する調</t>
    <phoneticPr fontId="13" type="Hiragana"/>
  </si>
  <si>
    <t>１９　不在者投票の比率に関する調</t>
    <phoneticPr fontId="13" type="Hiragana"/>
  </si>
  <si>
    <t>20　不在者投票管理者別不在者投票に関する調</t>
    <phoneticPr fontId="13" type="Hiragana"/>
  </si>
  <si>
    <t>2１　不在者投票の受理、不受理に関する調</t>
    <phoneticPr fontId="13" type="Hiragana"/>
  </si>
  <si>
    <t>22　在外投票に関する調</t>
    <phoneticPr fontId="13" type="Hiragana"/>
  </si>
  <si>
    <t>23　投票方法に関する調（小選挙区）</t>
    <phoneticPr fontId="13" type="Hiragana"/>
  </si>
  <si>
    <t>24　候補者・政党等の得票数・最高裁判所裁判官国民審査結果等に関する調</t>
    <phoneticPr fontId="13" type="Hiragana"/>
  </si>
  <si>
    <t>25　有効及び無効投票に関する調</t>
    <phoneticPr fontId="13" type="Hiragana"/>
  </si>
  <si>
    <t>26　党派別得票数に関する調（鎌倉市分）</t>
    <phoneticPr fontId="13" type="Hiragana"/>
  </si>
  <si>
    <t>27　時間別得票状況に関する調（小選挙区）</t>
    <phoneticPr fontId="26"/>
  </si>
  <si>
    <t>28　開票管理者数及び開票事務従事者数に関する調</t>
    <phoneticPr fontId="26"/>
  </si>
  <si>
    <t>29　開票管理者及び同職務代理者に関する調</t>
    <phoneticPr fontId="26"/>
  </si>
  <si>
    <t>30　開票立会人に関する調</t>
    <phoneticPr fontId="26"/>
  </si>
  <si>
    <t>31　選挙立会人に関する調</t>
    <phoneticPr fontId="26"/>
  </si>
  <si>
    <t>32　個人演説会に関する調</t>
    <phoneticPr fontId="26"/>
  </si>
  <si>
    <t>33　選挙公報に関する調</t>
    <phoneticPr fontId="26"/>
  </si>
  <si>
    <t>34　ポスター掲示場設置に関する調</t>
    <phoneticPr fontId="26"/>
  </si>
  <si>
    <t>35　選挙管理委員会委員に関する調</t>
    <phoneticPr fontId="26"/>
  </si>
  <si>
    <t>36　選挙管理委員会事務局職員に関する調</t>
    <phoneticPr fontId="26"/>
  </si>
  <si>
    <t>岸　　 祐介</t>
    <rPh sb="0" eb="1">
      <t>キシ</t>
    </rPh>
    <rPh sb="4" eb="6">
      <t>ユウスケ</t>
    </rPh>
    <phoneticPr fontId="26"/>
  </si>
  <si>
    <t>永田磨梨奈</t>
    <rPh sb="0" eb="2">
      <t>ナガタ</t>
    </rPh>
    <rPh sb="2" eb="3">
      <t>マ</t>
    </rPh>
    <rPh sb="3" eb="4">
      <t>ナシ</t>
    </rPh>
    <rPh sb="4" eb="5">
      <t>ナ</t>
    </rPh>
    <phoneticPr fontId="26"/>
  </si>
  <si>
    <t>杉　哲平</t>
    <phoneticPr fontId="5"/>
  </si>
  <si>
    <t>崎野　学</t>
    <phoneticPr fontId="5"/>
  </si>
  <si>
    <t>矢作　拓</t>
    <phoneticPr fontId="5"/>
  </si>
  <si>
    <t>山戸 貴喜</t>
    <phoneticPr fontId="42"/>
  </si>
  <si>
    <t>池田　正</t>
    <phoneticPr fontId="5"/>
  </si>
  <si>
    <t>髙橋　信子</t>
    <rPh sb="1" eb="2">
      <t>ハシ</t>
    </rPh>
    <rPh sb="3" eb="5">
      <t>ノブコ</t>
    </rPh>
    <phoneticPr fontId="42"/>
  </si>
  <si>
    <t>吉田　水香</t>
    <phoneticPr fontId="13" type="Hiragana"/>
  </si>
  <si>
    <t>70歳代</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</si>
</sst>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_ "/>
    <numFmt numFmtId="177" formatCode="#,##0.000;[Red]\-#,##0.000"/>
    <numFmt numFmtId="178" formatCode="#,##0_ "/>
    <numFmt numFmtId="179" formatCode="#,##0_);[Red]\(#,##0\)"/>
    <numFmt numFmtId="180" formatCode="#,##0;[Red]#,##0"/>
    <numFmt numFmtId="181" formatCode="0.00_);[Red]\(0.00\)"/>
    <numFmt numFmtId="182" formatCode="0.00;[Red]0.00"/>
    <numFmt numFmtId="183" formatCode="0_ "/>
    <numFmt numFmtId="184" formatCode="0;[Red]0"/>
    <numFmt numFmtId="185" formatCode="0_);\(0\)"/>
    <numFmt numFmtId="186" formatCode="0_);[Red]\(0\)"/>
    <numFmt numFmtId="187" formatCode="#,##0_);\(#,##0\)"/>
    <numFmt numFmtId="188" formatCode="#,##0.000;[Red]#,##0.000"/>
  </numFmts>
  <fonts count="53" x14ac:knownFonts="1">
    <font>
      <sz val="11"/>
      <color theme="1"/>
      <name val="游ゴシック"/>
      <family val="3"/>
      <scheme val="minor"/>
    </font>
    <font>
      <u/>
      <sz val="11"/>
      <color theme="10"/>
      <name val="ＭＳ Ｐゴシック"/>
      <family val="3"/>
    </font>
    <font>
      <sz val="11"/>
      <color theme="1"/>
      <name val="游ゴシック"/>
      <family val="3"/>
      <scheme val="minor"/>
    </font>
    <font>
      <sz val="11"/>
      <name val="ＭＳ Ｐゴシック"/>
      <family val="3"/>
    </font>
    <font>
      <sz val="11"/>
      <name val="ＭＳ 明朝"/>
      <family val="1"/>
    </font>
    <font>
      <sz val="6"/>
      <name val="游ゴシック"/>
      <family val="3"/>
    </font>
    <font>
      <sz val="10"/>
      <color theme="1"/>
      <name val="ＭＳ Ｐ明朝"/>
      <family val="1"/>
    </font>
    <font>
      <sz val="10"/>
      <color theme="1"/>
      <name val="游ゴシック"/>
      <family val="3"/>
      <scheme val="minor"/>
    </font>
    <font>
      <sz val="10"/>
      <color rgb="FF000000"/>
      <name val="ＭＳ Ｐ明朝"/>
      <family val="1"/>
    </font>
    <font>
      <sz val="10"/>
      <name val="ＭＳ Ｐ明朝"/>
      <family val="1"/>
    </font>
    <font>
      <sz val="12"/>
      <color rgb="FF000000"/>
      <name val="Times New Roman"/>
      <family val="1"/>
    </font>
    <font>
      <sz val="11"/>
      <color theme="1"/>
      <name val="ＭＳ Ｐ明朝"/>
      <family val="1"/>
    </font>
    <font>
      <sz val="11"/>
      <color rgb="FF000000"/>
      <name val="游ゴシック"/>
      <family val="3"/>
      <scheme val="minor"/>
    </font>
    <font>
      <sz val="5"/>
      <name val="ＭＳ Ｐ明朝"/>
      <family val="1"/>
    </font>
    <font>
      <sz val="9"/>
      <name val="ＭＳ Ｐ明朝"/>
      <family val="1"/>
    </font>
    <font>
      <sz val="11"/>
      <color theme="1"/>
      <name val="ＭＳ 明朝"/>
      <family val="1"/>
    </font>
    <font>
      <sz val="10"/>
      <color indexed="8"/>
      <name val="ＭＳ Ｐ明朝"/>
      <family val="1"/>
    </font>
    <font>
      <sz val="9"/>
      <color rgb="FF000000"/>
      <name val="ＭＳ Ｐ明朝"/>
      <family val="1"/>
    </font>
    <font>
      <sz val="6"/>
      <name val="ＭＳ 明朝"/>
      <family val="1"/>
    </font>
    <font>
      <sz val="11"/>
      <color rgb="FF000000"/>
      <name val="ＭＳ 明朝"/>
      <family val="1"/>
    </font>
    <font>
      <sz val="6"/>
      <name val="ＭＳ Ｐゴシック"/>
      <family val="3"/>
    </font>
    <font>
      <sz val="10"/>
      <color rgb="FF000000"/>
      <name val="ＭＳ Ｐ明朝"/>
      <family val="1"/>
      <charset val="128"/>
    </font>
    <font>
      <sz val="8"/>
      <color rgb="FF000000"/>
      <name val="ＭＳ Ｐ明朝"/>
      <family val="1"/>
      <charset val="128"/>
    </font>
    <font>
      <sz val="10"/>
      <color theme="1"/>
      <name val="ＭＳ Ｐ明朝"/>
      <family val="1"/>
      <charset val="128"/>
    </font>
    <font>
      <sz val="9"/>
      <color rgb="FF000000"/>
      <name val="ＭＳ Ｐ明朝"/>
      <family val="1"/>
      <charset val="128"/>
    </font>
    <font>
      <sz val="11"/>
      <color theme="1"/>
      <name val="ＭＳ 明朝"/>
      <family val="1"/>
      <charset val="128"/>
    </font>
    <font>
      <sz val="6"/>
      <name val="游ゴシック"/>
      <family val="3"/>
      <charset val="128"/>
      <scheme val="minor"/>
    </font>
    <font>
      <sz val="20"/>
      <color theme="1"/>
      <name val="ＭＳ ゴシック"/>
      <family val="3"/>
      <charset val="128"/>
    </font>
    <font>
      <sz val="20"/>
      <color theme="1"/>
      <name val="ＭＳ 明朝"/>
      <family val="1"/>
      <charset val="128"/>
    </font>
    <font>
      <sz val="11"/>
      <color theme="1"/>
      <name val="游ゴシック"/>
      <family val="2"/>
      <scheme val="minor"/>
    </font>
    <font>
      <sz val="11"/>
      <color theme="1"/>
      <name val="ＭＳ Ｐ明朝"/>
      <family val="1"/>
      <charset val="128"/>
    </font>
    <font>
      <sz val="9"/>
      <color theme="1"/>
      <name val="游ゴシック"/>
      <family val="3"/>
      <scheme val="minor"/>
    </font>
    <font>
      <sz val="10"/>
      <name val="ＭＳ Ｐ明朝"/>
      <family val="1"/>
      <charset val="128"/>
    </font>
    <font>
      <sz val="10.5"/>
      <color rgb="FF000000"/>
      <name val="ＭＳ Ｐ明朝"/>
      <family val="1"/>
      <charset val="128"/>
    </font>
    <font>
      <sz val="10"/>
      <color rgb="FF000000"/>
      <name val="ＭＳ 明朝"/>
      <family val="1"/>
      <charset val="128"/>
    </font>
    <font>
      <sz val="10"/>
      <color theme="1"/>
      <name val="ＭＳ 明朝"/>
      <family val="1"/>
      <charset val="128"/>
    </font>
    <font>
      <sz val="10"/>
      <name val="ＭＳ 明朝"/>
      <family val="1"/>
      <charset val="128"/>
    </font>
    <font>
      <sz val="10"/>
      <color rgb="FFFF0000"/>
      <name val="ＭＳ 明朝"/>
      <family val="1"/>
      <charset val="128"/>
    </font>
    <font>
      <sz val="11"/>
      <color rgb="FFFF0000"/>
      <name val="ＭＳ 明朝"/>
      <family val="1"/>
      <charset val="128"/>
    </font>
    <font>
      <sz val="9"/>
      <color theme="1"/>
      <name val="ＭＳ 明朝"/>
      <family val="1"/>
      <charset val="128"/>
    </font>
    <font>
      <sz val="8"/>
      <color theme="1"/>
      <name val="ＭＳ 明朝"/>
      <family val="1"/>
      <charset val="128"/>
    </font>
    <font>
      <b/>
      <sz val="11"/>
      <color theme="1"/>
      <name val="游ゴシック"/>
      <family val="2"/>
      <charset val="128"/>
      <scheme val="minor"/>
    </font>
    <font>
      <sz val="6"/>
      <name val="ＭＳ Ｐゴシック"/>
      <family val="3"/>
      <charset val="128"/>
    </font>
    <font>
      <sz val="11"/>
      <name val="ＭＳ Ｐゴシック"/>
      <family val="3"/>
      <charset val="128"/>
    </font>
    <font>
      <b/>
      <sz val="11"/>
      <color theme="3"/>
      <name val="游ゴシック"/>
      <family val="2"/>
      <charset val="128"/>
      <scheme val="minor"/>
    </font>
    <font>
      <sz val="11"/>
      <color rgb="FF9C0006"/>
      <name val="游ゴシック"/>
      <family val="2"/>
      <charset val="128"/>
      <scheme val="minor"/>
    </font>
    <font>
      <sz val="11"/>
      <name val="ＭＳ 明朝"/>
      <family val="1"/>
      <charset val="128"/>
    </font>
    <font>
      <sz val="6"/>
      <name val="ＭＳ Ｐゴシック"/>
      <family val="2"/>
      <charset val="128"/>
    </font>
    <font>
      <sz val="11"/>
      <color indexed="8"/>
      <name val="ＭＳ Ｐゴシック"/>
      <family val="3"/>
      <charset val="128"/>
    </font>
    <font>
      <sz val="9"/>
      <color rgb="FF000000"/>
      <name val="ＭＳ 明朝"/>
      <family val="1"/>
      <charset val="128"/>
    </font>
    <font>
      <sz val="9"/>
      <color theme="1"/>
      <name val="ＭＳ Ｐ明朝"/>
      <family val="1"/>
    </font>
    <font>
      <sz val="9"/>
      <color theme="1"/>
      <name val="ＭＳ Ｐ明朝"/>
      <family val="1"/>
      <charset val="128"/>
    </font>
    <font>
      <sz val="12"/>
      <color rgb="FF000000"/>
      <name val="ＭＳ Ｐ明朝"/>
      <family val="1"/>
      <charset val="128"/>
    </font>
  </fonts>
  <fills count="5">
    <fill>
      <patternFill patternType="none"/>
    </fill>
    <fill>
      <patternFill patternType="gray125"/>
    </fill>
    <fill>
      <patternFill patternType="solid">
        <fgColor rgb="FFD4F3B5"/>
        <bgColor indexed="64"/>
      </patternFill>
    </fill>
    <fill>
      <patternFill patternType="solid">
        <fgColor theme="0"/>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hair">
        <color auto="1"/>
      </left>
      <right style="thin">
        <color auto="1"/>
      </right>
      <top style="thin">
        <color auto="1"/>
      </top>
      <bottom style="thin">
        <color auto="1"/>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diagonal/>
    </border>
  </borders>
  <cellStyleXfs count="11">
    <xf numFmtId="0" fontId="0" fillId="0" borderId="0">
      <alignment vertical="center"/>
    </xf>
    <xf numFmtId="0" fontId="1" fillId="0" borderId="0" applyNumberFormat="0" applyFill="0" applyBorder="0" applyAlignment="0" applyProtection="0">
      <alignment vertical="center"/>
    </xf>
    <xf numFmtId="38" fontId="2" fillId="0" borderId="0" applyFont="0" applyFill="0" applyBorder="0" applyAlignment="0" applyProtection="0">
      <alignment vertical="center"/>
    </xf>
    <xf numFmtId="0" fontId="3" fillId="0" borderId="0">
      <alignment vertical="center"/>
    </xf>
    <xf numFmtId="0" fontId="4" fillId="0" borderId="0"/>
    <xf numFmtId="0" fontId="3" fillId="0" borderId="0"/>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29" fillId="0" borderId="0"/>
    <xf numFmtId="9" fontId="29" fillId="0" borderId="0" applyFont="0" applyFill="0" applyBorder="0" applyAlignment="0" applyProtection="0">
      <alignment vertical="center"/>
    </xf>
    <xf numFmtId="0" fontId="3" fillId="0" borderId="0"/>
  </cellStyleXfs>
  <cellXfs count="451">
    <xf numFmtId="0" fontId="0" fillId="0" borderId="0" xfId="0">
      <alignment vertical="center"/>
    </xf>
    <xf numFmtId="0" fontId="6" fillId="0" borderId="0" xfId="0" applyFont="1">
      <alignment vertical="center"/>
    </xf>
    <xf numFmtId="0" fontId="7" fillId="0" borderId="0" xfId="0" applyFont="1">
      <alignment vertical="center"/>
    </xf>
    <xf numFmtId="0" fontId="8" fillId="2" borderId="1" xfId="0" applyFont="1" applyFill="1" applyBorder="1" applyAlignment="1">
      <alignment horizontal="center" vertical="center" wrapText="1"/>
    </xf>
    <xf numFmtId="0" fontId="8" fillId="0" borderId="0" xfId="0" applyFont="1" applyAlignment="1">
      <alignment horizontal="justify" vertical="center"/>
    </xf>
    <xf numFmtId="0" fontId="8" fillId="0" borderId="1" xfId="0" applyFont="1" applyBorder="1" applyAlignment="1">
      <alignment horizontal="center" vertical="center" wrapText="1"/>
    </xf>
    <xf numFmtId="0" fontId="6" fillId="0" borderId="1" xfId="0" applyFont="1" applyBorder="1" applyAlignment="1">
      <alignment horizontal="left" vertical="center" indent="1"/>
    </xf>
    <xf numFmtId="0" fontId="6" fillId="0" borderId="1" xfId="0" applyFont="1" applyBorder="1" applyAlignment="1">
      <alignment horizontal="center" vertical="center"/>
    </xf>
    <xf numFmtId="176" fontId="9" fillId="0" borderId="1" xfId="0" applyNumberFormat="1" applyFont="1" applyBorder="1" applyAlignment="1">
      <alignment horizontal="right" vertical="center" wrapText="1"/>
    </xf>
    <xf numFmtId="3" fontId="6" fillId="0" borderId="0" xfId="0" applyNumberFormat="1" applyFont="1">
      <alignment vertical="center"/>
    </xf>
    <xf numFmtId="0" fontId="9" fillId="0" borderId="1" xfId="0" applyFont="1" applyBorder="1" applyAlignment="1">
      <alignment horizontal="center" vertical="center" wrapText="1"/>
    </xf>
    <xf numFmtId="0" fontId="10" fillId="0" borderId="0" xfId="0" applyFont="1" applyAlignment="1">
      <alignment horizontal="justify" vertical="center"/>
    </xf>
    <xf numFmtId="0" fontId="11" fillId="0" borderId="1" xfId="0" applyFont="1" applyBorder="1" applyAlignment="1">
      <alignment horizontal="center" vertical="center"/>
    </xf>
    <xf numFmtId="0" fontId="8" fillId="0" borderId="0" xfId="0" applyFont="1" applyBorder="1" applyAlignment="1">
      <alignment horizontal="justify" vertical="center"/>
    </xf>
    <xf numFmtId="0" fontId="6" fillId="0" borderId="0" xfId="0" applyFont="1" applyBorder="1">
      <alignment vertical="center"/>
    </xf>
    <xf numFmtId="0" fontId="8" fillId="0" borderId="0" xfId="0" applyFont="1" applyAlignment="1">
      <alignment vertical="center"/>
    </xf>
    <xf numFmtId="0" fontId="8" fillId="0" borderId="2" xfId="0" applyFont="1" applyBorder="1" applyAlignment="1">
      <alignment horizontal="center" vertical="center" wrapText="1"/>
    </xf>
    <xf numFmtId="0" fontId="10" fillId="0" borderId="0" xfId="0" applyFont="1" applyAlignment="1">
      <alignment horizontal="left" vertical="center" wrapText="1"/>
    </xf>
    <xf numFmtId="0" fontId="12" fillId="0" borderId="0" xfId="0" applyFont="1" applyAlignment="1">
      <alignment horizontal="left" vertical="center" wrapText="1"/>
    </xf>
    <xf numFmtId="0" fontId="9" fillId="0" borderId="6"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8" fillId="0" borderId="9" xfId="0" applyFont="1" applyBorder="1" applyAlignment="1">
      <alignment horizontal="right" vertical="center" wrapText="1" indent="1"/>
    </xf>
    <xf numFmtId="58" fontId="8" fillId="0" borderId="1" xfId="0" applyNumberFormat="1" applyFont="1" applyBorder="1" applyAlignment="1">
      <alignment horizontal="center" vertical="center" wrapText="1"/>
    </xf>
    <xf numFmtId="0" fontId="8" fillId="0" borderId="1" xfId="0" applyFont="1" applyBorder="1" applyAlignment="1">
      <alignment horizontal="center" vertical="top" wrapText="1"/>
    </xf>
    <xf numFmtId="0" fontId="8" fillId="0" borderId="1" xfId="0" applyFont="1" applyBorder="1" applyAlignment="1">
      <alignment horizontal="left" vertical="center" wrapText="1"/>
    </xf>
    <xf numFmtId="0" fontId="6" fillId="0" borderId="0" xfId="0" applyFont="1" applyAlignment="1">
      <alignment horizontal="center" vertical="center"/>
    </xf>
    <xf numFmtId="0" fontId="0" fillId="0" borderId="0" xfId="0">
      <alignment vertical="center"/>
    </xf>
    <xf numFmtId="0" fontId="8" fillId="0" borderId="1" xfId="0" applyFont="1" applyBorder="1" applyAlignment="1">
      <alignment horizontal="justify" vertical="center" wrapText="1"/>
    </xf>
    <xf numFmtId="0" fontId="8" fillId="0" borderId="0" xfId="0" applyFont="1" applyAlignment="1">
      <alignment horizontal="left" vertical="center" wrapText="1"/>
    </xf>
    <xf numFmtId="0" fontId="8" fillId="0" borderId="1" xfId="0" applyFont="1" applyBorder="1" applyAlignment="1">
      <alignment horizontal="right" vertical="center" wrapText="1"/>
    </xf>
    <xf numFmtId="0" fontId="8" fillId="0" borderId="0" xfId="0" applyFont="1" applyAlignment="1">
      <alignment horizontal="right" vertical="center"/>
    </xf>
    <xf numFmtId="0" fontId="8" fillId="0" borderId="1" xfId="0" applyFont="1" applyBorder="1" applyAlignment="1">
      <alignment vertical="center"/>
    </xf>
    <xf numFmtId="0" fontId="6" fillId="0" borderId="0" xfId="0" applyFont="1" applyAlignment="1">
      <alignment horizontal="right" vertical="center"/>
    </xf>
    <xf numFmtId="0" fontId="14" fillId="0" borderId="1" xfId="0" applyFont="1" applyBorder="1" applyAlignment="1" applyProtection="1">
      <alignment horizontal="right" vertical="center" indent="1" shrinkToFit="1"/>
      <protection locked="0"/>
    </xf>
    <xf numFmtId="0" fontId="15" fillId="0" borderId="0" xfId="0" applyFont="1" applyAlignment="1">
      <alignment horizontal="left" vertical="center" indent="1"/>
    </xf>
    <xf numFmtId="0" fontId="14" fillId="0" borderId="1" xfId="0" applyFont="1" applyBorder="1" applyAlignment="1" applyProtection="1">
      <alignment horizontal="left" vertical="center" indent="1" shrinkToFit="1"/>
      <protection locked="0"/>
    </xf>
    <xf numFmtId="0" fontId="14" fillId="0" borderId="1" xfId="3" applyFont="1" applyBorder="1" applyAlignment="1">
      <alignment horizontal="left" vertical="center" indent="1" shrinkToFit="1"/>
    </xf>
    <xf numFmtId="0" fontId="14" fillId="0" borderId="1" xfId="3" applyFont="1" applyBorder="1" applyAlignment="1">
      <alignment horizontal="left" vertical="center" indent="1"/>
    </xf>
    <xf numFmtId="0" fontId="15" fillId="0" borderId="0" xfId="0" applyFont="1" applyAlignment="1">
      <alignment horizontal="right" vertical="center" indent="1"/>
    </xf>
    <xf numFmtId="0" fontId="15" fillId="0" borderId="0" xfId="0" applyFont="1">
      <alignment vertical="center"/>
    </xf>
    <xf numFmtId="0" fontId="9" fillId="0" borderId="1" xfId="0" applyFont="1" applyBorder="1" applyAlignment="1">
      <alignment horizontal="right" vertical="center" indent="1" shrinkToFit="1"/>
    </xf>
    <xf numFmtId="0" fontId="0" fillId="0" borderId="0" xfId="0" applyAlignment="1">
      <alignment horizontal="right" vertical="center"/>
    </xf>
    <xf numFmtId="0" fontId="10" fillId="0" borderId="0" xfId="0" applyFont="1" applyAlignment="1">
      <alignment horizontal="right" vertical="center" wrapText="1"/>
    </xf>
    <xf numFmtId="0" fontId="10" fillId="0" borderId="0" xfId="0" applyFont="1" applyAlignment="1">
      <alignment horizontal="right" vertical="center"/>
    </xf>
    <xf numFmtId="10" fontId="9" fillId="0" borderId="1" xfId="0" applyNumberFormat="1" applyFont="1" applyBorder="1" applyAlignment="1">
      <alignment horizontal="right" vertical="center" wrapText="1"/>
    </xf>
    <xf numFmtId="0" fontId="11" fillId="0" borderId="0" xfId="0" applyFont="1">
      <alignment vertical="center"/>
    </xf>
    <xf numFmtId="0" fontId="11" fillId="0" borderId="0" xfId="0" applyFont="1" applyAlignment="1">
      <alignment horizontal="center" vertical="center"/>
    </xf>
    <xf numFmtId="0" fontId="8" fillId="0" borderId="1" xfId="0" applyFont="1" applyBorder="1" applyAlignment="1">
      <alignment horizontal="left" vertical="center" wrapText="1" indent="1"/>
    </xf>
    <xf numFmtId="0" fontId="0" fillId="0" borderId="0" xfId="0" applyAlignment="1">
      <alignment horizontal="left" vertical="center"/>
    </xf>
    <xf numFmtId="58" fontId="9" fillId="3" borderId="11" xfId="0" applyNumberFormat="1" applyFont="1" applyFill="1" applyBorder="1">
      <alignment vertical="center"/>
    </xf>
    <xf numFmtId="56" fontId="6" fillId="0" borderId="1" xfId="0" applyNumberFormat="1" applyFont="1" applyBorder="1" applyAlignment="1">
      <alignment vertical="center"/>
    </xf>
    <xf numFmtId="56" fontId="6" fillId="0" borderId="0" xfId="0" applyNumberFormat="1" applyFont="1" applyAlignment="1">
      <alignment vertical="center"/>
    </xf>
    <xf numFmtId="0" fontId="6" fillId="0" borderId="0" xfId="0" applyFont="1" applyAlignment="1">
      <alignment vertical="center"/>
    </xf>
    <xf numFmtId="0" fontId="6" fillId="0" borderId="2" xfId="0" applyFont="1" applyBorder="1" applyAlignment="1">
      <alignment horizontal="right" vertical="center"/>
    </xf>
    <xf numFmtId="0" fontId="6" fillId="0" borderId="10" xfId="0" applyFont="1" applyBorder="1" applyAlignment="1">
      <alignment horizontal="center" vertical="center"/>
    </xf>
    <xf numFmtId="0" fontId="6" fillId="0" borderId="5" xfId="0" applyFont="1" applyBorder="1" applyAlignment="1">
      <alignment horizontal="left" vertical="center"/>
    </xf>
    <xf numFmtId="0" fontId="6" fillId="0" borderId="0" xfId="0" applyFont="1" applyAlignment="1">
      <alignment horizontal="left" vertical="center"/>
    </xf>
    <xf numFmtId="0" fontId="9" fillId="0" borderId="0" xfId="0" applyFont="1" applyBorder="1" applyAlignment="1">
      <alignment vertical="center"/>
    </xf>
    <xf numFmtId="0" fontId="6" fillId="0" borderId="0" xfId="0" applyFont="1" applyBorder="1" applyAlignment="1">
      <alignment vertical="center"/>
    </xf>
    <xf numFmtId="56" fontId="9" fillId="0" borderId="0" xfId="5" applyNumberFormat="1" applyFont="1" applyBorder="1" applyAlignment="1">
      <alignment horizontal="left" vertical="center"/>
    </xf>
    <xf numFmtId="0" fontId="9" fillId="0" borderId="0" xfId="5" applyFont="1" applyBorder="1" applyAlignment="1">
      <alignment horizontal="left" vertical="center"/>
    </xf>
    <xf numFmtId="0" fontId="4" fillId="0" borderId="0" xfId="5" applyFont="1" applyBorder="1" applyAlignment="1">
      <alignment horizontal="left" vertical="center"/>
    </xf>
    <xf numFmtId="56" fontId="4" fillId="0" borderId="0" xfId="5" applyNumberFormat="1" applyFont="1" applyBorder="1" applyAlignment="1">
      <alignment horizontal="left" vertical="center"/>
    </xf>
    <xf numFmtId="0" fontId="6" fillId="0" borderId="0" xfId="0" applyFont="1" applyBorder="1" applyAlignment="1">
      <alignment horizontal="left" vertical="center"/>
    </xf>
    <xf numFmtId="0" fontId="0" fillId="0" borderId="0" xfId="0" applyBorder="1" applyAlignment="1">
      <alignment horizontal="left" vertical="center"/>
    </xf>
    <xf numFmtId="0" fontId="9" fillId="0" borderId="0" xfId="5" applyFont="1" applyBorder="1" applyAlignment="1">
      <alignment horizontal="center" vertical="center"/>
    </xf>
    <xf numFmtId="0" fontId="6" fillId="0" borderId="0" xfId="0" applyFont="1" applyBorder="1" applyAlignment="1">
      <alignment horizontal="center" vertical="center"/>
    </xf>
    <xf numFmtId="0" fontId="9" fillId="0" borderId="0" xfId="5" applyFont="1" applyBorder="1" applyAlignment="1">
      <alignment horizontal="center" vertical="center" justifyLastLine="1"/>
    </xf>
    <xf numFmtId="0" fontId="9" fillId="0" borderId="0" xfId="5" applyFont="1" applyBorder="1" applyAlignment="1">
      <alignment horizontal="distributed" vertical="center" justifyLastLine="1"/>
    </xf>
    <xf numFmtId="0" fontId="15" fillId="0" borderId="0" xfId="0" applyFont="1" applyBorder="1">
      <alignment vertical="center"/>
    </xf>
    <xf numFmtId="0" fontId="4" fillId="0" borderId="0" xfId="5" applyFont="1" applyBorder="1" applyAlignment="1">
      <alignment horizontal="center" vertical="center"/>
    </xf>
    <xf numFmtId="0" fontId="10" fillId="0" borderId="0" xfId="0" applyFont="1" applyAlignment="1">
      <alignment vertical="center"/>
    </xf>
    <xf numFmtId="0" fontId="19" fillId="0" borderId="0" xfId="0" applyFont="1" applyBorder="1" applyAlignment="1">
      <alignment horizontal="right" vertical="center" wrapText="1"/>
    </xf>
    <xf numFmtId="0" fontId="12" fillId="0" borderId="0" xfId="0" applyFont="1" applyBorder="1" applyAlignment="1">
      <alignment horizontal="center" vertical="center" wrapText="1"/>
    </xf>
    <xf numFmtId="177" fontId="0" fillId="0" borderId="0" xfId="6" applyNumberFormat="1" applyFont="1">
      <alignment vertical="center"/>
    </xf>
    <xf numFmtId="0" fontId="8" fillId="0" borderId="0" xfId="0" applyFont="1" applyAlignment="1">
      <alignment horizontal="left" vertical="center"/>
    </xf>
    <xf numFmtId="177" fontId="6" fillId="0" borderId="0" xfId="6" applyNumberFormat="1" applyFont="1">
      <alignment vertical="center"/>
    </xf>
    <xf numFmtId="177" fontId="8" fillId="0" borderId="0" xfId="6" applyNumberFormat="1" applyFont="1" applyAlignment="1">
      <alignment horizontal="left" vertical="center" wrapText="1"/>
    </xf>
    <xf numFmtId="38" fontId="6" fillId="0" borderId="0" xfId="6" applyFont="1">
      <alignment vertical="center"/>
    </xf>
    <xf numFmtId="38" fontId="0" fillId="0" borderId="0" xfId="6" applyFont="1">
      <alignment vertical="center"/>
    </xf>
    <xf numFmtId="38" fontId="11" fillId="0" borderId="0" xfId="6" applyFont="1">
      <alignment vertical="center"/>
    </xf>
    <xf numFmtId="38" fontId="0" fillId="0" borderId="0" xfId="6" applyFont="1">
      <alignment vertical="center"/>
    </xf>
    <xf numFmtId="10" fontId="9" fillId="0" borderId="9" xfId="0" applyNumberFormat="1" applyFont="1" applyBorder="1" applyAlignment="1">
      <alignment horizontal="righ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25" fillId="0" borderId="0" xfId="0" applyFont="1" applyAlignment="1">
      <alignment horizontal="justify" vertical="center"/>
    </xf>
    <xf numFmtId="0" fontId="25" fillId="0" borderId="0" xfId="0" applyFont="1">
      <alignment vertical="center"/>
    </xf>
    <xf numFmtId="0" fontId="8" fillId="0" borderId="1" xfId="0" applyFont="1" applyBorder="1" applyAlignment="1">
      <alignment horizontal="left" vertical="center" wrapText="1"/>
    </xf>
    <xf numFmtId="0" fontId="29" fillId="0" borderId="0" xfId="8"/>
    <xf numFmtId="10" fontId="23" fillId="0" borderId="1" xfId="9" applyNumberFormat="1" applyFont="1" applyBorder="1" applyAlignment="1">
      <alignment vertical="center"/>
    </xf>
    <xf numFmtId="10" fontId="23" fillId="0" borderId="1" xfId="9" applyNumberFormat="1" applyFont="1" applyBorder="1" applyAlignment="1">
      <alignment horizontal="right" vertical="center" wrapText="1"/>
    </xf>
    <xf numFmtId="10" fontId="23" fillId="0" borderId="1" xfId="9" applyNumberFormat="1" applyFont="1" applyBorder="1" applyAlignment="1">
      <alignment horizontal="right" vertical="center"/>
    </xf>
    <xf numFmtId="10" fontId="23" fillId="0" borderId="1" xfId="8" applyNumberFormat="1" applyFont="1" applyBorder="1" applyAlignment="1">
      <alignment horizontal="right" vertical="center" wrapText="1"/>
    </xf>
    <xf numFmtId="3" fontId="29" fillId="0" borderId="0" xfId="8" applyNumberFormat="1"/>
    <xf numFmtId="10" fontId="23" fillId="0" borderId="1" xfId="7" applyNumberFormat="1" applyFont="1" applyBorder="1" applyAlignment="1">
      <alignment horizontal="right" vertical="center" wrapText="1"/>
    </xf>
    <xf numFmtId="10" fontId="0" fillId="0" borderId="0" xfId="7" applyNumberFormat="1" applyFont="1">
      <alignment vertical="center"/>
    </xf>
    <xf numFmtId="0" fontId="30" fillId="0" borderId="0" xfId="0" applyFont="1">
      <alignment vertical="center"/>
    </xf>
    <xf numFmtId="3" fontId="0" fillId="0" borderId="0" xfId="0" applyNumberFormat="1">
      <alignment vertical="center"/>
    </xf>
    <xf numFmtId="3" fontId="31" fillId="0" borderId="0" xfId="0" applyNumberFormat="1" applyFont="1">
      <alignment vertical="center"/>
    </xf>
    <xf numFmtId="10" fontId="0" fillId="0" borderId="0" xfId="0" applyNumberFormat="1">
      <alignment vertical="center"/>
    </xf>
    <xf numFmtId="0" fontId="23" fillId="0" borderId="0" xfId="8" applyFont="1" applyAlignment="1">
      <alignment horizontal="left" vertical="center" indent="2"/>
    </xf>
    <xf numFmtId="9" fontId="0" fillId="0" borderId="0" xfId="7" applyFont="1">
      <alignment vertical="center"/>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21" fillId="0" borderId="1" xfId="0" applyFont="1" applyBorder="1" applyAlignment="1">
      <alignment horizontal="justify" vertical="center" wrapText="1"/>
    </xf>
    <xf numFmtId="0" fontId="21" fillId="0"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21" fillId="0" borderId="0" xfId="0" applyFont="1" applyAlignment="1">
      <alignment vertical="center"/>
    </xf>
    <xf numFmtId="0" fontId="23" fillId="0" borderId="0" xfId="0" applyFont="1">
      <alignment vertical="center"/>
    </xf>
    <xf numFmtId="0" fontId="23" fillId="0" borderId="1" xfId="0" applyFont="1" applyBorder="1">
      <alignment vertical="center"/>
    </xf>
    <xf numFmtId="10" fontId="32" fillId="0" borderId="1" xfId="7" applyNumberFormat="1" applyFont="1" applyBorder="1" applyAlignment="1">
      <alignment horizontal="center" vertical="center" wrapText="1"/>
    </xf>
    <xf numFmtId="0" fontId="34" fillId="0" borderId="0" xfId="0" applyFont="1" applyAlignment="1">
      <alignment vertical="center"/>
    </xf>
    <xf numFmtId="0" fontId="35" fillId="0" borderId="0" xfId="0" applyFont="1">
      <alignment vertical="center"/>
    </xf>
    <xf numFmtId="0" fontId="7" fillId="0" borderId="0" xfId="0" applyFont="1" applyAlignment="1">
      <alignment horizontal="center" vertical="center"/>
    </xf>
    <xf numFmtId="0" fontId="23" fillId="0" borderId="0" xfId="0" applyFont="1" applyAlignment="1">
      <alignment horizontal="left" vertical="center" indent="2"/>
    </xf>
    <xf numFmtId="177" fontId="30" fillId="0" borderId="0" xfId="6" applyNumberFormat="1" applyFont="1">
      <alignment vertical="center"/>
    </xf>
    <xf numFmtId="177" fontId="23" fillId="0" borderId="0" xfId="6" applyNumberFormat="1" applyFont="1">
      <alignment vertical="center"/>
    </xf>
    <xf numFmtId="49" fontId="8" fillId="0" borderId="0" xfId="6" applyNumberFormat="1" applyFont="1" applyBorder="1" applyAlignment="1">
      <alignment horizontal="right" vertical="center" wrapText="1"/>
    </xf>
    <xf numFmtId="38" fontId="0" fillId="0" borderId="0" xfId="0" applyNumberFormat="1">
      <alignment vertical="center"/>
    </xf>
    <xf numFmtId="10" fontId="8" fillId="0" borderId="9" xfId="7" applyNumberFormat="1" applyFont="1" applyBorder="1" applyAlignment="1">
      <alignment horizontal="right" vertical="center" wrapText="1"/>
    </xf>
    <xf numFmtId="10" fontId="6" fillId="0" borderId="0" xfId="0" applyNumberFormat="1" applyFont="1">
      <alignment vertical="center"/>
    </xf>
    <xf numFmtId="0" fontId="35"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justify" vertical="center" wrapText="1"/>
    </xf>
    <xf numFmtId="0" fontId="23" fillId="0" borderId="1" xfId="0" applyFont="1" applyBorder="1" applyAlignment="1">
      <alignment horizontal="left" vertical="center" wrapText="1" indent="1"/>
    </xf>
    <xf numFmtId="0" fontId="8" fillId="0" borderId="13" xfId="0" applyFont="1" applyBorder="1" applyAlignment="1">
      <alignment horizontal="right" vertical="center" wrapText="1"/>
    </xf>
    <xf numFmtId="0" fontId="8" fillId="4" borderId="1" xfId="0" applyFont="1" applyFill="1" applyBorder="1" applyAlignment="1">
      <alignment horizontal="center" vertical="center" wrapText="1"/>
    </xf>
    <xf numFmtId="0" fontId="6" fillId="4" borderId="1" xfId="0" applyFont="1" applyFill="1" applyBorder="1">
      <alignment vertical="center"/>
    </xf>
    <xf numFmtId="0" fontId="6" fillId="4" borderId="1" xfId="0" applyFont="1" applyFill="1" applyBorder="1" applyAlignment="1">
      <alignment horizontal="center" vertical="center"/>
    </xf>
    <xf numFmtId="0" fontId="8" fillId="4" borderId="1" xfId="0" applyFont="1" applyFill="1" applyBorder="1" applyAlignment="1">
      <alignment horizontal="justify" vertical="top" wrapText="1"/>
    </xf>
    <xf numFmtId="0" fontId="8" fillId="4" borderId="1" xfId="0" applyFont="1" applyFill="1" applyBorder="1" applyAlignment="1">
      <alignment horizontal="justify" vertical="center" wrapText="1"/>
    </xf>
    <xf numFmtId="0" fontId="8"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9" fillId="4" borderId="1" xfId="0" applyFont="1" applyFill="1" applyBorder="1" applyAlignment="1" applyProtection="1">
      <alignment horizontal="center" vertical="center" shrinkToFit="1"/>
      <protection locked="0"/>
    </xf>
    <xf numFmtId="0" fontId="9" fillId="4" borderId="1" xfId="0" applyFont="1" applyFill="1" applyBorder="1" applyAlignment="1">
      <alignment horizontal="center" vertical="center"/>
    </xf>
    <xf numFmtId="0" fontId="23" fillId="4" borderId="1" xfId="0" applyFont="1" applyFill="1" applyBorder="1" applyAlignment="1">
      <alignment horizontal="center" vertical="center"/>
    </xf>
    <xf numFmtId="0" fontId="21" fillId="4" borderId="5" xfId="8" applyFont="1" applyFill="1" applyBorder="1" applyAlignment="1">
      <alignment horizontal="center" vertical="center" wrapText="1"/>
    </xf>
    <xf numFmtId="0" fontId="21" fillId="4" borderId="1" xfId="8" applyFont="1" applyFill="1" applyBorder="1" applyAlignment="1">
      <alignment horizontal="center" vertical="center" wrapText="1"/>
    </xf>
    <xf numFmtId="20" fontId="21" fillId="4" borderId="1" xfId="8"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58" fontId="32" fillId="3" borderId="11" xfId="0" applyNumberFormat="1" applyFont="1" applyFill="1" applyBorder="1">
      <alignment vertical="center"/>
    </xf>
    <xf numFmtId="0" fontId="23" fillId="0" borderId="0" xfId="0" applyFont="1" applyAlignment="1">
      <alignment horizontal="left" vertical="center"/>
    </xf>
    <xf numFmtId="0" fontId="33"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33" fillId="0" borderId="0" xfId="0" applyFont="1" applyBorder="1" applyAlignment="1">
      <alignment horizontal="center" vertical="center" wrapText="1"/>
    </xf>
    <xf numFmtId="3" fontId="32" fillId="0" borderId="0" xfId="0" applyNumberFormat="1" applyFont="1" applyAlignment="1">
      <alignment horizontal="right" vertical="center" wrapText="1"/>
    </xf>
    <xf numFmtId="0" fontId="34"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8" fillId="4" borderId="2" xfId="0" applyFont="1" applyFill="1" applyBorder="1" applyAlignment="1">
      <alignment horizontal="justify" vertical="center" wrapText="1"/>
    </xf>
    <xf numFmtId="0" fontId="8" fillId="0" borderId="10" xfId="0" applyFont="1" applyFill="1" applyBorder="1" applyAlignment="1">
      <alignment vertical="center"/>
    </xf>
    <xf numFmtId="0" fontId="8" fillId="0" borderId="5" xfId="0" applyFont="1" applyFill="1" applyBorder="1" applyAlignment="1">
      <alignment horizontal="justify" vertical="center" wrapText="1"/>
    </xf>
    <xf numFmtId="0" fontId="8" fillId="0" borderId="2"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5" fillId="0" borderId="0" xfId="0" applyFont="1" applyBorder="1" applyAlignment="1">
      <alignment horizontal="center" vertical="center" wrapText="1"/>
    </xf>
    <xf numFmtId="0" fontId="35" fillId="4" borderId="1" xfId="0" applyFont="1" applyFill="1" applyBorder="1" applyAlignment="1">
      <alignment horizontal="center" vertical="center" wrapText="1"/>
    </xf>
    <xf numFmtId="0" fontId="35" fillId="0" borderId="1" xfId="0" applyFont="1" applyBorder="1" applyAlignment="1">
      <alignment horizontal="left" vertical="center" wrapText="1" indent="1"/>
    </xf>
    <xf numFmtId="0" fontId="37" fillId="0" borderId="0" xfId="0" applyFont="1" applyAlignment="1">
      <alignment horizontal="justify" vertical="center" wrapText="1"/>
    </xf>
    <xf numFmtId="0" fontId="37" fillId="0" borderId="0" xfId="0" applyFont="1" applyAlignment="1">
      <alignment horizontal="center" vertical="center" wrapText="1"/>
    </xf>
    <xf numFmtId="0" fontId="35"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38" fillId="0" borderId="0" xfId="0" applyFont="1" applyBorder="1" applyAlignment="1">
      <alignment horizontal="center" vertical="center" wrapText="1"/>
    </xf>
    <xf numFmtId="0" fontId="0" fillId="0" borderId="0" xfId="0" applyBorder="1">
      <alignment vertical="center"/>
    </xf>
    <xf numFmtId="0" fontId="35" fillId="0" borderId="0" xfId="0" applyFont="1" applyBorder="1" applyAlignment="1">
      <alignment horizontal="justify" vertical="center" wrapText="1"/>
    </xf>
    <xf numFmtId="0" fontId="0" fillId="0" borderId="0" xfId="0" applyBorder="1" applyAlignment="1">
      <alignment vertical="center" wrapText="1"/>
    </xf>
    <xf numFmtId="0" fontId="23" fillId="0" borderId="8" xfId="0" applyFont="1" applyBorder="1" applyAlignment="1">
      <alignment horizontal="justify" vertical="center" wrapText="1"/>
    </xf>
    <xf numFmtId="0" fontId="23" fillId="0" borderId="13" xfId="0" applyFont="1" applyBorder="1" applyAlignment="1">
      <alignment horizontal="justify" vertical="center" wrapText="1"/>
    </xf>
    <xf numFmtId="0" fontId="23" fillId="0" borderId="9" xfId="0" applyFont="1" applyBorder="1" applyAlignment="1">
      <alignment horizontal="justify"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wrapText="1"/>
    </xf>
    <xf numFmtId="0" fontId="35" fillId="0" borderId="0" xfId="0" applyFont="1" applyBorder="1" applyAlignment="1">
      <alignment horizontal="left" vertical="center" wrapText="1" indent="1"/>
    </xf>
    <xf numFmtId="0" fontId="23" fillId="0" borderId="0" xfId="0" applyFont="1" applyBorder="1" applyAlignment="1">
      <alignment horizontal="center" vertical="center" wrapText="1"/>
    </xf>
    <xf numFmtId="180" fontId="9" fillId="0" borderId="1" xfId="0" applyNumberFormat="1" applyFont="1" applyBorder="1" applyAlignment="1">
      <alignment horizontal="right" vertical="center" wrapText="1"/>
    </xf>
    <xf numFmtId="181" fontId="9" fillId="0" borderId="1" xfId="0" applyNumberFormat="1" applyFont="1" applyBorder="1" applyAlignment="1">
      <alignment horizontal="right" vertical="center" wrapText="1"/>
    </xf>
    <xf numFmtId="182" fontId="9" fillId="0" borderId="1" xfId="0" applyNumberFormat="1" applyFont="1" applyBorder="1" applyAlignment="1">
      <alignment horizontal="right" vertical="center" wrapText="1"/>
    </xf>
    <xf numFmtId="184" fontId="9" fillId="0" borderId="3" xfId="0" applyNumberFormat="1" applyFont="1" applyBorder="1" applyAlignment="1">
      <alignment horizontal="right" vertical="center" wrapText="1"/>
    </xf>
    <xf numFmtId="184" fontId="8" fillId="0" borderId="2" xfId="0" applyNumberFormat="1" applyFont="1" applyBorder="1" applyAlignment="1">
      <alignment horizontal="right" vertical="center" wrapText="1"/>
    </xf>
    <xf numFmtId="184" fontId="8" fillId="0" borderId="4" xfId="0" applyNumberFormat="1" applyFont="1" applyBorder="1" applyAlignment="1">
      <alignment horizontal="right" vertical="center" wrapText="1"/>
    </xf>
    <xf numFmtId="183" fontId="9" fillId="0" borderId="8" xfId="0" applyNumberFormat="1" applyFont="1" applyBorder="1" applyAlignment="1">
      <alignment horizontal="right" vertical="center" wrapText="1" indent="1"/>
    </xf>
    <xf numFmtId="183" fontId="9" fillId="0" borderId="1" xfId="0" applyNumberFormat="1" applyFont="1" applyBorder="1" applyAlignment="1">
      <alignment horizontal="right" vertical="center" wrapText="1" indent="1"/>
    </xf>
    <xf numFmtId="183" fontId="8" fillId="0" borderId="1" xfId="0" applyNumberFormat="1" applyFont="1" applyBorder="1" applyAlignment="1">
      <alignment horizontal="center" vertical="center" wrapText="1"/>
    </xf>
    <xf numFmtId="184" fontId="6" fillId="0" borderId="1" xfId="0" applyNumberFormat="1" applyFont="1" applyBorder="1">
      <alignment vertical="center"/>
    </xf>
    <xf numFmtId="185" fontId="9" fillId="0" borderId="9" xfId="0" applyNumberFormat="1" applyFont="1" applyBorder="1" applyAlignment="1">
      <alignment horizontal="right" vertical="center" wrapText="1"/>
    </xf>
    <xf numFmtId="186" fontId="9" fillId="0" borderId="9" xfId="0" applyNumberFormat="1" applyFont="1" applyBorder="1" applyAlignment="1">
      <alignment horizontal="right" vertical="center" wrapText="1"/>
    </xf>
    <xf numFmtId="180" fontId="9" fillId="0" borderId="8" xfId="0" applyNumberFormat="1" applyFont="1" applyBorder="1" applyAlignment="1">
      <alignment horizontal="right" vertical="center" wrapText="1"/>
    </xf>
    <xf numFmtId="187" fontId="9" fillId="0" borderId="8" xfId="0" applyNumberFormat="1" applyFont="1" applyBorder="1" applyAlignment="1">
      <alignment horizontal="right" vertical="center" wrapText="1"/>
    </xf>
    <xf numFmtId="184" fontId="9" fillId="0" borderId="1" xfId="0" applyNumberFormat="1" applyFont="1" applyBorder="1" applyAlignment="1">
      <alignment horizontal="right" vertical="center" wrapText="1"/>
    </xf>
    <xf numFmtId="180" fontId="16" fillId="0" borderId="1" xfId="2" applyNumberFormat="1" applyFont="1" applyBorder="1" applyAlignment="1">
      <alignment vertical="center"/>
    </xf>
    <xf numFmtId="180" fontId="16" fillId="0" borderId="1" xfId="2" applyNumberFormat="1" applyFont="1" applyBorder="1" applyAlignment="1">
      <alignment vertical="center" shrinkToFit="1"/>
    </xf>
    <xf numFmtId="180" fontId="23" fillId="0" borderId="1" xfId="8" applyNumberFormat="1" applyFont="1" applyBorder="1" applyAlignment="1">
      <alignment horizontal="right" vertical="center" wrapText="1"/>
    </xf>
    <xf numFmtId="180" fontId="23" fillId="0" borderId="1" xfId="8" applyNumberFormat="1" applyFont="1" applyBorder="1" applyAlignment="1">
      <alignment vertical="center"/>
    </xf>
    <xf numFmtId="180" fontId="23" fillId="0" borderId="1" xfId="9" applyNumberFormat="1" applyFont="1" applyBorder="1" applyAlignment="1">
      <alignment horizontal="right" vertical="center" wrapText="1"/>
    </xf>
    <xf numFmtId="180" fontId="23" fillId="0" borderId="1" xfId="8" applyNumberFormat="1" applyFont="1" applyBorder="1" applyAlignment="1">
      <alignment vertical="center" wrapText="1"/>
    </xf>
    <xf numFmtId="180" fontId="23" fillId="0" borderId="0" xfId="8" applyNumberFormat="1" applyFont="1" applyAlignment="1">
      <alignment vertical="center"/>
    </xf>
    <xf numFmtId="180" fontId="32" fillId="0" borderId="1" xfId="0" applyNumberFormat="1" applyFont="1" applyBorder="1" applyAlignment="1">
      <alignment horizontal="right" vertical="center" wrapText="1"/>
    </xf>
    <xf numFmtId="183" fontId="9" fillId="0" borderId="1" xfId="0" applyNumberFormat="1" applyFont="1" applyBorder="1" applyAlignment="1">
      <alignment horizontal="right" vertical="center" wrapText="1"/>
    </xf>
    <xf numFmtId="179" fontId="9" fillId="0" borderId="1" xfId="0" applyNumberFormat="1" applyFont="1" applyBorder="1" applyAlignment="1">
      <alignment horizontal="right" vertical="center" wrapText="1"/>
    </xf>
    <xf numFmtId="178" fontId="32" fillId="0" borderId="1" xfId="0" applyNumberFormat="1" applyFont="1" applyBorder="1" applyAlignment="1">
      <alignment horizontal="right" vertical="center" wrapText="1"/>
    </xf>
    <xf numFmtId="183" fontId="32" fillId="0" borderId="1" xfId="0" applyNumberFormat="1" applyFont="1" applyBorder="1" applyAlignment="1">
      <alignment horizontal="right" vertical="center" wrapText="1"/>
    </xf>
    <xf numFmtId="188" fontId="9" fillId="0" borderId="1" xfId="6" applyNumberFormat="1" applyFont="1" applyBorder="1" applyAlignment="1">
      <alignment horizontal="right" vertical="center" wrapText="1"/>
    </xf>
    <xf numFmtId="188" fontId="8" fillId="0" borderId="1" xfId="6" applyNumberFormat="1" applyFont="1" applyBorder="1" applyAlignment="1">
      <alignment horizontal="right" vertical="center" wrapText="1"/>
    </xf>
    <xf numFmtId="184" fontId="9" fillId="0" borderId="1" xfId="0" applyNumberFormat="1" applyFont="1" applyBorder="1" applyAlignment="1">
      <alignment horizontal="center" vertical="center" wrapText="1"/>
    </xf>
    <xf numFmtId="180" fontId="9" fillId="0" borderId="1" xfId="6" applyNumberFormat="1" applyFont="1" applyBorder="1" applyAlignment="1">
      <alignment vertical="center" wrapText="1"/>
    </xf>
    <xf numFmtId="180" fontId="8" fillId="0" borderId="1" xfId="6" applyNumberFormat="1" applyFont="1" applyBorder="1" applyAlignment="1">
      <alignment horizontal="right" vertical="center" wrapText="1"/>
    </xf>
    <xf numFmtId="180" fontId="8" fillId="4" borderId="1" xfId="6" applyNumberFormat="1" applyFont="1" applyFill="1" applyBorder="1" applyAlignment="1">
      <alignment horizontal="right" vertical="center" wrapText="1"/>
    </xf>
    <xf numFmtId="180" fontId="8" fillId="0" borderId="1" xfId="6" applyNumberFormat="1" applyFont="1" applyFill="1" applyBorder="1" applyAlignment="1">
      <alignment horizontal="right" vertical="center" wrapText="1"/>
    </xf>
    <xf numFmtId="180" fontId="8" fillId="0" borderId="8" xfId="6" applyNumberFormat="1" applyFont="1" applyBorder="1" applyAlignment="1">
      <alignment horizontal="right" vertical="center" wrapText="1"/>
    </xf>
    <xf numFmtId="180" fontId="9" fillId="0" borderId="13" xfId="0" applyNumberFormat="1" applyFont="1" applyBorder="1" applyAlignment="1">
      <alignment horizontal="right" vertical="center" wrapText="1"/>
    </xf>
    <xf numFmtId="184" fontId="25" fillId="0" borderId="1" xfId="0" applyNumberFormat="1" applyFont="1" applyBorder="1" applyAlignment="1">
      <alignment horizontal="center" vertical="center" wrapText="1"/>
    </xf>
    <xf numFmtId="184" fontId="0" fillId="0" borderId="0" xfId="0" applyNumberFormat="1">
      <alignment vertical="center"/>
    </xf>
    <xf numFmtId="38" fontId="0" fillId="0" borderId="0" xfId="6" applyFont="1" applyBorder="1">
      <alignmen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horizontal="left" vertical="center" wrapText="1"/>
    </xf>
    <xf numFmtId="0" fontId="8" fillId="0" borderId="1" xfId="0" applyFont="1" applyBorder="1" applyAlignment="1">
      <alignment horizontal="center" vertical="center"/>
    </xf>
    <xf numFmtId="0" fontId="35" fillId="0" borderId="3" xfId="0" applyFont="1" applyBorder="1" applyAlignment="1">
      <alignment horizontal="center" vertical="center"/>
    </xf>
    <xf numFmtId="0" fontId="36" fillId="0" borderId="1" xfId="10" applyFont="1" applyBorder="1" applyAlignment="1" applyProtection="1">
      <alignment horizontal="center" vertical="center" shrinkToFit="1"/>
      <protection locked="0"/>
    </xf>
    <xf numFmtId="0" fontId="36" fillId="0" borderId="1" xfId="0" applyFont="1" applyBorder="1" applyAlignment="1">
      <alignment horizontal="center" vertical="center" wrapText="1"/>
    </xf>
    <xf numFmtId="0" fontId="35" fillId="0" borderId="16" xfId="0" applyFont="1" applyBorder="1" applyAlignment="1">
      <alignment horizontal="center" vertical="center" shrinkToFit="1"/>
    </xf>
    <xf numFmtId="0" fontId="35" fillId="0" borderId="1" xfId="0" applyFont="1" applyBorder="1" applyAlignment="1">
      <alignment horizontal="center" vertical="center" shrinkToFit="1"/>
    </xf>
    <xf numFmtId="0" fontId="36" fillId="0" borderId="1" xfId="0" applyFont="1" applyBorder="1" applyAlignment="1">
      <alignment horizontal="center" vertical="center" shrinkToFit="1"/>
    </xf>
    <xf numFmtId="0" fontId="8" fillId="0" borderId="2" xfId="0" applyFont="1" applyBorder="1" applyAlignment="1">
      <alignment horizontal="left" vertical="center" wrapText="1" inden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5" fillId="4" borderId="1" xfId="0" applyFont="1" applyFill="1" applyBorder="1" applyAlignment="1">
      <alignment horizontal="center" vertical="center" wrapText="1"/>
    </xf>
    <xf numFmtId="0" fontId="23" fillId="0" borderId="1" xfId="0" applyFont="1" applyBorder="1" applyAlignment="1">
      <alignment horizontal="left" vertical="center" wrapText="1" indent="1"/>
    </xf>
    <xf numFmtId="0" fontId="23" fillId="4" borderId="1" xfId="0" applyFont="1" applyFill="1" applyBorder="1" applyAlignment="1">
      <alignment horizontal="center" vertical="center" wrapText="1"/>
    </xf>
    <xf numFmtId="0" fontId="36" fillId="0" borderId="1" xfId="5" applyFont="1" applyBorder="1" applyAlignment="1">
      <alignment horizontal="left" vertical="center"/>
    </xf>
    <xf numFmtId="0" fontId="35" fillId="0" borderId="1" xfId="0" applyFont="1" applyBorder="1" applyAlignment="1">
      <alignment horizontal="left" vertical="center"/>
    </xf>
    <xf numFmtId="0" fontId="36" fillId="0" borderId="1" xfId="0" applyFont="1" applyBorder="1" applyAlignment="1">
      <alignment horizontal="left"/>
    </xf>
    <xf numFmtId="0" fontId="35" fillId="0" borderId="1" xfId="0" applyFont="1" applyBorder="1" applyAlignment="1">
      <alignment horizontal="left" vertical="center" shrinkToFit="1"/>
    </xf>
    <xf numFmtId="0" fontId="36" fillId="0" borderId="8" xfId="5" applyFont="1" applyBorder="1" applyAlignment="1">
      <alignment horizontal="left" vertical="center"/>
    </xf>
    <xf numFmtId="0" fontId="35" fillId="0" borderId="18" xfId="0" applyFont="1" applyBorder="1" applyAlignment="1">
      <alignment horizontal="left" vertical="center"/>
    </xf>
    <xf numFmtId="0" fontId="35" fillId="0" borderId="19" xfId="0" applyFont="1" applyBorder="1" applyAlignment="1">
      <alignment horizontal="left" vertical="center"/>
    </xf>
    <xf numFmtId="0" fontId="35" fillId="0" borderId="18" xfId="0" applyFont="1" applyBorder="1" applyAlignment="1">
      <alignment horizontal="left" vertical="center" shrinkToFit="1"/>
    </xf>
    <xf numFmtId="0" fontId="36" fillId="0" borderId="9" xfId="5" applyFont="1" applyBorder="1" applyAlignment="1">
      <alignment horizontal="left" vertical="center"/>
    </xf>
    <xf numFmtId="0" fontId="36" fillId="0" borderId="17" xfId="0" applyFont="1" applyBorder="1" applyAlignment="1">
      <alignment horizontal="left"/>
    </xf>
    <xf numFmtId="56" fontId="36" fillId="0" borderId="1" xfId="5" applyNumberFormat="1"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xf>
    <xf numFmtId="0" fontId="35" fillId="0" borderId="8" xfId="0" applyFont="1" applyBorder="1" applyAlignment="1">
      <alignment horizontal="left" vertical="center"/>
    </xf>
    <xf numFmtId="0" fontId="46" fillId="0" borderId="0" xfId="5" applyFont="1" applyBorder="1" applyAlignment="1">
      <alignment vertical="center"/>
    </xf>
    <xf numFmtId="0" fontId="35" fillId="0" borderId="1" xfId="0" applyFont="1" applyBorder="1">
      <alignment vertical="center"/>
    </xf>
    <xf numFmtId="0" fontId="36" fillId="0" borderId="8" xfId="5" applyFont="1" applyBorder="1" applyAlignment="1">
      <alignment vertical="center"/>
    </xf>
    <xf numFmtId="0" fontId="36" fillId="0" borderId="16" xfId="0" applyFont="1" applyBorder="1" applyAlignment="1"/>
    <xf numFmtId="0" fontId="36" fillId="0" borderId="1" xfId="0" applyFont="1" applyBorder="1">
      <alignment vertical="center"/>
    </xf>
    <xf numFmtId="0" fontId="36" fillId="0" borderId="8" xfId="0" applyFont="1" applyBorder="1">
      <alignment vertical="center"/>
    </xf>
    <xf numFmtId="0" fontId="6" fillId="0" borderId="12" xfId="0" applyFont="1" applyBorder="1" applyAlignment="1">
      <alignment vertical="center"/>
    </xf>
    <xf numFmtId="56" fontId="9" fillId="0" borderId="12" xfId="5" applyNumberFormat="1" applyFont="1" applyBorder="1" applyAlignment="1">
      <alignment horizontal="left" vertical="center"/>
    </xf>
    <xf numFmtId="0" fontId="46" fillId="0" borderId="12" xfId="5" applyFont="1" applyBorder="1" applyAlignment="1">
      <alignment vertical="center"/>
    </xf>
    <xf numFmtId="0" fontId="35" fillId="0" borderId="19" xfId="0" applyFont="1" applyFill="1" applyBorder="1" applyAlignment="1">
      <alignment horizontal="center" vertical="center"/>
    </xf>
    <xf numFmtId="0" fontId="0" fillId="0" borderId="12" xfId="0" applyBorder="1">
      <alignment vertical="center"/>
    </xf>
    <xf numFmtId="0" fontId="4" fillId="0" borderId="12" xfId="5" applyFont="1" applyBorder="1" applyAlignment="1">
      <alignment horizontal="left" vertical="center"/>
    </xf>
    <xf numFmtId="0" fontId="36" fillId="0" borderId="1" xfId="5" applyFont="1" applyBorder="1" applyAlignment="1">
      <alignment horizontal="left" vertical="center" justifyLastLine="1"/>
    </xf>
    <xf numFmtId="0" fontId="36" fillId="0" borderId="1" xfId="5" applyFont="1" applyBorder="1" applyAlignment="1">
      <alignment horizontal="left" vertical="distributed" justifyLastLine="1"/>
    </xf>
    <xf numFmtId="0" fontId="35" fillId="0" borderId="1" xfId="0" applyFont="1" applyFill="1" applyBorder="1" applyAlignment="1">
      <alignment horizontal="center" vertical="center" wrapText="1"/>
    </xf>
    <xf numFmtId="180" fontId="9" fillId="0" borderId="1" xfId="0" applyNumberFormat="1" applyFont="1" applyFill="1" applyBorder="1" applyAlignment="1">
      <alignment horizontal="right" vertical="center" wrapText="1"/>
    </xf>
    <xf numFmtId="182" fontId="9" fillId="0" borderId="1" xfId="0"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176" fontId="9" fillId="0" borderId="1" xfId="0" applyNumberFormat="1" applyFont="1" applyFill="1" applyBorder="1" applyAlignment="1">
      <alignment horizontal="right" vertical="center" wrapText="1"/>
    </xf>
    <xf numFmtId="184" fontId="11" fillId="0" borderId="1" xfId="0" applyNumberFormat="1" applyFont="1" applyFill="1" applyBorder="1" applyAlignment="1">
      <alignment horizontal="right" vertical="center" indent="2"/>
    </xf>
    <xf numFmtId="0" fontId="21" fillId="0" borderId="1" xfId="0" applyFont="1" applyBorder="1" applyAlignment="1">
      <alignment horizontal="right" vertical="center" wrapText="1"/>
    </xf>
    <xf numFmtId="0" fontId="6" fillId="0" borderId="0" xfId="0" applyFont="1" applyFill="1">
      <alignment vertical="center"/>
    </xf>
    <xf numFmtId="0" fontId="34" fillId="0" borderId="2" xfId="0" applyFont="1" applyBorder="1" applyAlignment="1">
      <alignment horizontal="center" vertical="center" wrapText="1"/>
    </xf>
    <xf numFmtId="0" fontId="35" fillId="0" borderId="2" xfId="0" applyFont="1" applyBorder="1" applyAlignment="1">
      <alignment horizontal="center" vertical="center"/>
    </xf>
    <xf numFmtId="0" fontId="23" fillId="0" borderId="8" xfId="0" applyFont="1" applyFill="1" applyBorder="1">
      <alignment vertical="center"/>
    </xf>
    <xf numFmtId="184" fontId="23" fillId="0" borderId="1" xfId="0" applyNumberFormat="1" applyFont="1" applyFill="1" applyBorder="1">
      <alignment vertical="center"/>
    </xf>
    <xf numFmtId="0" fontId="23" fillId="0" borderId="1" xfId="0" applyFont="1" applyFill="1" applyBorder="1" applyAlignment="1">
      <alignment horizontal="right" vertical="center"/>
    </xf>
    <xf numFmtId="0" fontId="49" fillId="4" borderId="1" xfId="0" applyFont="1" applyFill="1" applyBorder="1" applyAlignment="1">
      <alignment horizontal="center" vertical="center" wrapText="1"/>
    </xf>
    <xf numFmtId="0" fontId="23" fillId="0" borderId="0" xfId="0" applyFont="1" applyAlignment="1">
      <alignment horizontal="center" vertical="center"/>
    </xf>
    <xf numFmtId="0" fontId="23" fillId="0" borderId="8" xfId="0" applyFont="1" applyFill="1" applyBorder="1" applyAlignment="1">
      <alignment horizontal="center" vertical="center"/>
    </xf>
    <xf numFmtId="184"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80" fontId="0" fillId="0" borderId="0" xfId="0" applyNumberFormat="1">
      <alignment vertical="center"/>
    </xf>
    <xf numFmtId="180" fontId="6" fillId="0" borderId="9" xfId="6" applyNumberFormat="1" applyFont="1" applyBorder="1">
      <alignment vertical="center"/>
    </xf>
    <xf numFmtId="180" fontId="6" fillId="0" borderId="0" xfId="0" applyNumberFormat="1" applyFont="1">
      <alignment vertical="center"/>
    </xf>
    <xf numFmtId="10" fontId="9" fillId="0" borderId="13" xfId="0" applyNumberFormat="1" applyFont="1" applyBorder="1" applyAlignment="1">
      <alignment horizontal="right" vertical="center" wrapText="1"/>
    </xf>
    <xf numFmtId="10" fontId="8" fillId="0" borderId="13" xfId="7" applyNumberFormat="1" applyFont="1" applyBorder="1" applyAlignment="1">
      <alignment horizontal="right" vertical="center" wrapText="1"/>
    </xf>
    <xf numFmtId="38" fontId="6" fillId="0" borderId="12" xfId="6" applyFont="1" applyBorder="1" applyAlignment="1" applyProtection="1">
      <alignment vertical="center"/>
    </xf>
    <xf numFmtId="38" fontId="9" fillId="0" borderId="1" xfId="6" applyFont="1" applyBorder="1" applyAlignment="1">
      <alignment horizontal="right" vertical="center" wrapText="1"/>
    </xf>
    <xf numFmtId="38" fontId="6" fillId="0" borderId="1" xfId="6" applyFont="1" applyBorder="1" applyAlignment="1" applyProtection="1">
      <alignment vertical="center"/>
    </xf>
    <xf numFmtId="0" fontId="30" fillId="0" borderId="0" xfId="0" applyFont="1" applyFill="1">
      <alignment vertical="center"/>
    </xf>
    <xf numFmtId="0" fontId="0" fillId="0" borderId="0" xfId="0" applyFill="1">
      <alignment vertical="center"/>
    </xf>
    <xf numFmtId="184" fontId="35" fillId="0" borderId="1" xfId="0" applyNumberFormat="1" applyFont="1" applyBorder="1" applyAlignment="1">
      <alignment horizontal="right" vertical="center" wrapText="1" indent="2"/>
    </xf>
    <xf numFmtId="0" fontId="35" fillId="4" borderId="8" xfId="0" applyFont="1" applyFill="1" applyBorder="1" applyAlignment="1">
      <alignment horizontal="left" vertical="center" wrapText="1"/>
    </xf>
    <xf numFmtId="0" fontId="35" fillId="4" borderId="9" xfId="0" applyFont="1" applyFill="1" applyBorder="1" applyAlignment="1">
      <alignment horizontal="right" vertical="center" wrapText="1"/>
    </xf>
    <xf numFmtId="0" fontId="35" fillId="4" borderId="1" xfId="0" applyFont="1" applyFill="1" applyBorder="1" applyAlignment="1">
      <alignment horizontal="left" vertical="center" wrapText="1" indent="1"/>
    </xf>
    <xf numFmtId="184" fontId="6" fillId="0" borderId="1" xfId="0" applyNumberFormat="1" applyFont="1" applyFill="1" applyBorder="1">
      <alignment vertical="center"/>
    </xf>
    <xf numFmtId="181" fontId="6" fillId="0" borderId="0" xfId="0" applyNumberFormat="1" applyFont="1">
      <alignment vertical="center"/>
    </xf>
    <xf numFmtId="0" fontId="0" fillId="0" borderId="0" xfId="0" applyAlignment="1">
      <alignment horizontal="center" vertical="center"/>
    </xf>
    <xf numFmtId="0" fontId="34" fillId="4" borderId="1" xfId="0" applyFont="1" applyFill="1" applyBorder="1" applyAlignment="1">
      <alignment horizontal="center" vertical="center" wrapText="1"/>
    </xf>
    <xf numFmtId="0" fontId="35" fillId="4" borderId="1" xfId="0" applyFont="1" applyFill="1" applyBorder="1" applyAlignment="1">
      <alignment horizontal="center" vertical="center" wrapText="1"/>
    </xf>
    <xf numFmtId="0" fontId="29" fillId="0" borderId="0" xfId="8" applyFill="1"/>
    <xf numFmtId="3" fontId="23" fillId="0" borderId="1" xfId="8" applyNumberFormat="1" applyFont="1" applyBorder="1" applyAlignment="1">
      <alignment horizontal="right" vertical="center" wrapText="1"/>
    </xf>
    <xf numFmtId="10" fontId="23" fillId="0" borderId="1" xfId="0" applyNumberFormat="1" applyFont="1" applyBorder="1">
      <alignment vertical="center"/>
    </xf>
    <xf numFmtId="10" fontId="16" fillId="0" borderId="1" xfId="2" applyNumberFormat="1" applyFont="1" applyBorder="1" applyAlignment="1">
      <alignment vertical="center" shrinkToFit="1"/>
    </xf>
    <xf numFmtId="0" fontId="35" fillId="0" borderId="0" xfId="0" applyFont="1" applyBorder="1" applyAlignment="1">
      <alignment vertical="center" wrapText="1"/>
    </xf>
    <xf numFmtId="0" fontId="35" fillId="0" borderId="18" xfId="0" applyFont="1" applyFill="1" applyBorder="1" applyAlignment="1">
      <alignment horizontal="left" vertical="center" shrinkToFit="1"/>
    </xf>
    <xf numFmtId="38" fontId="30" fillId="0" borderId="1" xfId="6" applyFont="1" applyBorder="1">
      <alignment vertical="center"/>
    </xf>
    <xf numFmtId="10" fontId="23" fillId="0" borderId="1" xfId="6" applyNumberFormat="1" applyFont="1" applyBorder="1">
      <alignment vertical="center"/>
    </xf>
    <xf numFmtId="0" fontId="21" fillId="4"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35"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20" fontId="51" fillId="4" borderId="1" xfId="0" applyNumberFormat="1" applyFont="1" applyFill="1" applyBorder="1" applyAlignment="1">
      <alignment horizontal="center" vertical="center" wrapText="1"/>
    </xf>
    <xf numFmtId="0" fontId="51" fillId="4" borderId="1" xfId="0" applyFont="1" applyFill="1" applyBorder="1" applyAlignment="1">
      <alignment horizontal="center" vertical="center" wrapText="1"/>
    </xf>
    <xf numFmtId="0" fontId="51" fillId="0" borderId="1" xfId="0" applyFont="1" applyBorder="1" applyAlignment="1">
      <alignment vertical="center" wrapText="1"/>
    </xf>
    <xf numFmtId="180" fontId="51" fillId="0" borderId="1" xfId="6" applyNumberFormat="1" applyFont="1" applyBorder="1" applyAlignment="1">
      <alignment horizontal="right" vertical="center" wrapText="1"/>
    </xf>
    <xf numFmtId="0" fontId="51" fillId="0" borderId="1" xfId="0" applyFont="1" applyFill="1" applyBorder="1" applyAlignment="1">
      <alignment vertical="center" wrapText="1"/>
    </xf>
    <xf numFmtId="10" fontId="51" fillId="0" borderId="1" xfId="0" applyNumberFormat="1" applyFont="1" applyBorder="1" applyAlignment="1">
      <alignment horizontal="right" vertical="center" wrapText="1"/>
    </xf>
    <xf numFmtId="184" fontId="35" fillId="0" borderId="1" xfId="0" applyNumberFormat="1" applyFont="1" applyBorder="1" applyAlignment="1">
      <alignment horizontal="center" vertical="center" wrapText="1"/>
    </xf>
    <xf numFmtId="0" fontId="39" fillId="4" borderId="1" xfId="0" applyFont="1" applyFill="1" applyBorder="1" applyAlignment="1">
      <alignment horizontal="center" vertical="center" wrapText="1"/>
    </xf>
    <xf numFmtId="0" fontId="32" fillId="0" borderId="1" xfId="0" applyFont="1" applyBorder="1" applyAlignment="1">
      <alignment horizontal="center" vertical="center" wrapText="1"/>
    </xf>
    <xf numFmtId="180" fontId="32" fillId="0" borderId="1" xfId="6" applyNumberFormat="1" applyFont="1" applyBorder="1" applyAlignment="1">
      <alignment horizontal="right" vertical="center" wrapText="1"/>
    </xf>
    <xf numFmtId="0" fontId="24" fillId="4" borderId="8" xfId="0" applyFont="1" applyFill="1" applyBorder="1" applyAlignment="1">
      <alignment horizontal="left" vertical="center" wrapText="1"/>
    </xf>
    <xf numFmtId="0" fontId="24" fillId="4" borderId="9"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3" fillId="4" borderId="1" xfId="0" applyFont="1" applyFill="1" applyBorder="1" applyAlignment="1">
      <alignment horizontal="center" vertical="center" wrapText="1"/>
    </xf>
    <xf numFmtId="180" fontId="29" fillId="0" borderId="0" xfId="8" applyNumberFormat="1"/>
    <xf numFmtId="0" fontId="21" fillId="0" borderId="1" xfId="0" applyFont="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184" fontId="6" fillId="0" borderId="0" xfId="0" applyNumberFormat="1" applyFont="1" applyFill="1" applyBorder="1">
      <alignment vertical="center"/>
    </xf>
    <xf numFmtId="0" fontId="52" fillId="0" borderId="0" xfId="0" applyFont="1" applyAlignment="1">
      <alignment horizontal="left" vertical="center" wrapText="1"/>
    </xf>
    <xf numFmtId="0" fontId="23" fillId="0" borderId="0"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0" fillId="0" borderId="0" xfId="0" applyFill="1" applyBorder="1">
      <alignment vertical="center"/>
    </xf>
    <xf numFmtId="0" fontId="6" fillId="0" borderId="0" xfId="0" applyFont="1" applyFill="1" applyBorder="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wrapText="1"/>
    </xf>
    <xf numFmtId="184" fontId="9" fillId="0" borderId="0" xfId="0" applyNumberFormat="1" applyFont="1" applyFill="1" applyBorder="1" applyAlignment="1">
      <alignment horizontal="right" vertical="center" wrapText="1"/>
    </xf>
    <xf numFmtId="183" fontId="9" fillId="0" borderId="0" xfId="0" applyNumberFormat="1" applyFont="1" applyFill="1" applyBorder="1" applyAlignment="1">
      <alignment horizontal="right" vertical="center" wrapText="1"/>
    </xf>
    <xf numFmtId="0" fontId="8" fillId="0" borderId="0" xfId="0" applyFont="1" applyFill="1" applyBorder="1" applyAlignment="1">
      <alignment horizontal="right" vertical="center" wrapText="1"/>
    </xf>
    <xf numFmtId="10" fontId="30" fillId="0" borderId="0" xfId="0" applyNumberFormat="1" applyFont="1">
      <alignment vertical="center"/>
    </xf>
    <xf numFmtId="0" fontId="36" fillId="0" borderId="1" xfId="0" applyFont="1" applyBorder="1" applyAlignment="1">
      <alignment horizontal="right" vertical="center" wrapText="1"/>
    </xf>
    <xf numFmtId="56" fontId="23" fillId="0" borderId="0" xfId="0" applyNumberFormat="1" applyFont="1" applyBorder="1" applyAlignment="1">
      <alignment horizontal="center" vertical="center" wrapText="1"/>
    </xf>
    <xf numFmtId="56" fontId="23" fillId="0" borderId="0" xfId="0" quotePrefix="1" applyNumberFormat="1" applyFont="1" applyBorder="1" applyAlignment="1">
      <alignment horizontal="center" vertical="center" wrapText="1"/>
    </xf>
    <xf numFmtId="58" fontId="9" fillId="0" borderId="1" xfId="0" applyNumberFormat="1" applyFont="1" applyFill="1" applyBorder="1" applyAlignment="1">
      <alignment horizontal="center" vertical="center" wrapText="1"/>
    </xf>
    <xf numFmtId="58" fontId="9" fillId="0" borderId="21" xfId="0" applyNumberFormat="1" applyFont="1" applyFill="1" applyBorder="1" applyAlignment="1">
      <alignment horizontal="left" vertical="center" wrapText="1" indent="4"/>
    </xf>
    <xf numFmtId="0" fontId="28" fillId="0" borderId="0" xfId="0" applyFont="1" applyAlignment="1">
      <alignment horizontal="center" vertical="center"/>
    </xf>
    <xf numFmtId="0" fontId="0" fillId="0" borderId="0" xfId="0" applyAlignment="1">
      <alignment horizontal="center" vertical="center"/>
    </xf>
    <xf numFmtId="0" fontId="27" fillId="0" borderId="0" xfId="0" applyFont="1" applyAlignment="1">
      <alignment vertical="center" wrapText="1"/>
    </xf>
    <xf numFmtId="0" fontId="25" fillId="0" borderId="0" xfId="0" applyFont="1" applyAlignment="1">
      <alignment horizontal="center" vertical="center"/>
    </xf>
    <xf numFmtId="58" fontId="9" fillId="0" borderId="1" xfId="0" applyNumberFormat="1" applyFont="1" applyBorder="1" applyAlignment="1">
      <alignment horizontal="center" vertical="center" wrapText="1"/>
    </xf>
    <xf numFmtId="183" fontId="9" fillId="0" borderId="1" xfId="0" applyNumberFormat="1" applyFont="1" applyBorder="1" applyAlignment="1">
      <alignment horizontal="center" vertical="center" wrapText="1"/>
    </xf>
    <xf numFmtId="183" fontId="9" fillId="0"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0" borderId="8" xfId="0" applyFont="1" applyBorder="1" applyAlignment="1">
      <alignment vertical="center"/>
    </xf>
    <xf numFmtId="0" fontId="8" fillId="0" borderId="9" xfId="0" applyFont="1" applyBorder="1" applyAlignment="1">
      <alignment vertical="center"/>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23" fillId="0" borderId="1" xfId="8" applyFont="1" applyBorder="1" applyAlignment="1">
      <alignment horizontal="center" vertical="center" wrapText="1"/>
    </xf>
    <xf numFmtId="0" fontId="21" fillId="4" borderId="1" xfId="8" applyFont="1" applyFill="1" applyBorder="1" applyAlignment="1">
      <alignment horizontal="center" vertical="center" wrapText="1"/>
    </xf>
    <xf numFmtId="0" fontId="21" fillId="4" borderId="5" xfId="8" applyFont="1" applyFill="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lignment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5" xfId="0" applyFont="1" applyFill="1" applyBorder="1" applyAlignment="1">
      <alignment horizontal="center" vertical="center"/>
    </xf>
    <xf numFmtId="0" fontId="8" fillId="4" borderId="3"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0" borderId="1" xfId="0" applyFont="1" applyBorder="1" applyAlignment="1">
      <alignment horizontal="justify" vertical="center" wrapText="1"/>
    </xf>
    <xf numFmtId="0" fontId="21"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34" fillId="0" borderId="1" xfId="0" applyFont="1" applyBorder="1" applyAlignment="1">
      <alignment horizontal="left" vertical="center" wrapText="1"/>
    </xf>
    <xf numFmtId="0" fontId="34" fillId="0" borderId="1" xfId="0" applyFont="1" applyBorder="1" applyAlignment="1">
      <alignment horizontal="center" vertical="center" wrapText="1"/>
    </xf>
    <xf numFmtId="0" fontId="23" fillId="4" borderId="1" xfId="0" applyFont="1" applyFill="1" applyBorder="1" applyAlignment="1">
      <alignment horizontal="center" vertical="center"/>
    </xf>
    <xf numFmtId="0" fontId="12" fillId="0" borderId="0" xfId="0" applyFont="1" applyBorder="1" applyAlignment="1">
      <alignment horizontal="right" vertical="center" wrapText="1"/>
    </xf>
    <xf numFmtId="0" fontId="49" fillId="4" borderId="8" xfId="0" applyFont="1" applyFill="1" applyBorder="1" applyAlignment="1">
      <alignment horizontal="center" vertical="center" wrapText="1"/>
    </xf>
    <xf numFmtId="0" fontId="49" fillId="4" borderId="9" xfId="0" applyFont="1" applyFill="1" applyBorder="1" applyAlignment="1">
      <alignment horizontal="center" vertical="center" wrapText="1"/>
    </xf>
    <xf numFmtId="0" fontId="8" fillId="4" borderId="1" xfId="0" applyFont="1" applyFill="1" applyBorder="1" applyAlignment="1">
      <alignment horizontal="center" vertical="top" wrapText="1"/>
    </xf>
    <xf numFmtId="0" fontId="8" fillId="4" borderId="10"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Fill="1" applyBorder="1" applyAlignment="1">
      <alignment horizontal="justify" vertical="center" wrapText="1"/>
    </xf>
    <xf numFmtId="0" fontId="8" fillId="0" borderId="5" xfId="0" applyFont="1" applyFill="1" applyBorder="1" applyAlignment="1">
      <alignment horizontal="justify" vertical="center" wrapText="1"/>
    </xf>
    <xf numFmtId="0" fontId="8" fillId="0" borderId="12" xfId="0" applyFont="1" applyBorder="1" applyAlignment="1">
      <alignment horizontal="right" vertical="center"/>
    </xf>
    <xf numFmtId="0" fontId="8" fillId="0" borderId="1" xfId="0" applyFont="1" applyBorder="1" applyAlignment="1">
      <alignment horizontal="justify" vertical="center"/>
    </xf>
    <xf numFmtId="0" fontId="21" fillId="0" borderId="1" xfId="0" applyFont="1" applyBorder="1" applyAlignment="1">
      <alignment horizontal="justify"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9" fillId="0" borderId="12" xfId="0" applyFont="1" applyBorder="1" applyAlignment="1">
      <alignment horizontal="right" vertical="center"/>
    </xf>
    <xf numFmtId="58" fontId="24" fillId="4" borderId="8" xfId="0" applyNumberFormat="1" applyFont="1" applyFill="1" applyBorder="1" applyAlignment="1">
      <alignment horizontal="center" vertical="center" wrapText="1"/>
    </xf>
    <xf numFmtId="58" fontId="24" fillId="4" borderId="9" xfId="0" applyNumberFormat="1" applyFont="1" applyFill="1" applyBorder="1" applyAlignment="1">
      <alignment horizontal="center" vertical="center" wrapText="1"/>
    </xf>
    <xf numFmtId="0" fontId="21" fillId="0" borderId="0" xfId="0" applyFont="1" applyAlignment="1">
      <alignment horizontal="left" vertical="center"/>
    </xf>
    <xf numFmtId="0" fontId="17" fillId="4" borderId="14" xfId="0" applyFont="1" applyFill="1" applyBorder="1" applyAlignment="1">
      <alignment horizontal="left" vertical="center" wrapText="1"/>
    </xf>
    <xf numFmtId="0" fontId="24" fillId="4" borderId="15" xfId="0" applyFont="1" applyFill="1" applyBorder="1" applyAlignment="1">
      <alignment horizontal="left" vertical="center" wrapText="1"/>
    </xf>
    <xf numFmtId="0" fontId="50" fillId="4"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35" fillId="4"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23" fillId="4" borderId="1" xfId="0" applyFont="1" applyFill="1" applyBorder="1" applyAlignment="1">
      <alignment horizontal="center" vertical="center" wrapText="1"/>
    </xf>
    <xf numFmtId="0" fontId="35" fillId="4" borderId="3" xfId="0" applyFont="1" applyFill="1" applyBorder="1" applyAlignment="1">
      <alignment horizontal="left" vertical="center" wrapText="1" indent="1"/>
    </xf>
    <xf numFmtId="0" fontId="35" fillId="4" borderId="6" xfId="0" applyFont="1" applyFill="1" applyBorder="1" applyAlignment="1">
      <alignment horizontal="left" vertical="center" wrapText="1" indent="1"/>
    </xf>
    <xf numFmtId="0" fontId="35" fillId="4" borderId="4" xfId="0" applyFont="1" applyFill="1" applyBorder="1" applyAlignment="1">
      <alignment horizontal="left" vertical="center" wrapText="1" indent="1"/>
    </xf>
    <xf numFmtId="0" fontId="35" fillId="4" borderId="7" xfId="0" applyFont="1" applyFill="1" applyBorder="1" applyAlignment="1">
      <alignment horizontal="left" vertical="center" wrapText="1" indent="1"/>
    </xf>
    <xf numFmtId="0" fontId="35" fillId="4" borderId="12" xfId="0" applyFont="1" applyFill="1" applyBorder="1" applyAlignment="1">
      <alignment horizontal="left" vertical="center" wrapText="1" indent="1"/>
    </xf>
    <xf numFmtId="0" fontId="35" fillId="4" borderId="11" xfId="0" applyFont="1" applyFill="1" applyBorder="1" applyAlignment="1">
      <alignment horizontal="left" vertical="center" wrapText="1" indent="1"/>
    </xf>
    <xf numFmtId="0" fontId="40" fillId="4" borderId="3" xfId="0" applyFont="1" applyFill="1" applyBorder="1" applyAlignment="1">
      <alignment horizontal="left" vertical="center" wrapText="1" indent="1"/>
    </xf>
    <xf numFmtId="0" fontId="40" fillId="4" borderId="6" xfId="0" applyFont="1" applyFill="1" applyBorder="1" applyAlignment="1">
      <alignment horizontal="left" vertical="center" wrapText="1" indent="1"/>
    </xf>
    <xf numFmtId="0" fontId="40" fillId="4" borderId="4" xfId="0" applyFont="1" applyFill="1" applyBorder="1" applyAlignment="1">
      <alignment horizontal="left" vertical="center" wrapText="1" indent="1"/>
    </xf>
    <xf numFmtId="0" fontId="40" fillId="4" borderId="7" xfId="0" applyFont="1" applyFill="1" applyBorder="1" applyAlignment="1">
      <alignment horizontal="left" vertical="center" wrapText="1" indent="1"/>
    </xf>
    <xf numFmtId="0" fontId="35" fillId="4" borderId="3" xfId="0" applyFont="1" applyFill="1" applyBorder="1" applyAlignment="1">
      <alignment horizontal="center" vertical="center" wrapText="1"/>
    </xf>
    <xf numFmtId="0" fontId="35" fillId="4" borderId="6" xfId="0" applyFont="1" applyFill="1" applyBorder="1" applyAlignment="1">
      <alignment horizontal="center" vertical="center" wrapText="1"/>
    </xf>
    <xf numFmtId="0" fontId="35" fillId="4" borderId="4" xfId="0" applyFont="1" applyFill="1" applyBorder="1" applyAlignment="1">
      <alignment horizontal="center" vertical="center" wrapText="1"/>
    </xf>
    <xf numFmtId="0" fontId="35" fillId="4" borderId="7" xfId="0" applyFont="1" applyFill="1" applyBorder="1" applyAlignment="1">
      <alignment horizontal="center" vertical="center" wrapText="1"/>
    </xf>
    <xf numFmtId="0" fontId="39" fillId="4" borderId="1" xfId="0" applyFont="1" applyFill="1" applyBorder="1" applyAlignment="1">
      <alignment vertical="center" wrapText="1"/>
    </xf>
    <xf numFmtId="0" fontId="23" fillId="0" borderId="8"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9" xfId="0" applyFont="1" applyBorder="1" applyAlignment="1">
      <alignment horizontal="left" vertical="center" wrapText="1" indent="1"/>
    </xf>
    <xf numFmtId="0" fontId="23" fillId="0" borderId="8" xfId="0" applyFont="1" applyBorder="1" applyAlignment="1">
      <alignment horizontal="left" vertical="center" wrapText="1"/>
    </xf>
    <xf numFmtId="0" fontId="23" fillId="0" borderId="13" xfId="0" applyFont="1" applyBorder="1" applyAlignment="1">
      <alignment horizontal="left" vertical="center" wrapText="1"/>
    </xf>
    <xf numFmtId="0" fontId="23" fillId="0" borderId="9" xfId="0" applyFont="1" applyBorder="1" applyAlignment="1">
      <alignment horizontal="left" vertical="center" wrapText="1"/>
    </xf>
    <xf numFmtId="0" fontId="23" fillId="0" borderId="8"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8"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35" fillId="4" borderId="8" xfId="0" applyFont="1" applyFill="1" applyBorder="1" applyAlignment="1">
      <alignment horizontal="left" vertical="center" wrapText="1" indent="1"/>
    </xf>
    <xf numFmtId="0" fontId="35" fillId="4" borderId="9" xfId="0" applyFont="1" applyFill="1" applyBorder="1" applyAlignment="1">
      <alignment horizontal="left" vertical="center" wrapText="1" indent="1"/>
    </xf>
    <xf numFmtId="0" fontId="35" fillId="4" borderId="8" xfId="0" applyFont="1" applyFill="1" applyBorder="1" applyAlignment="1">
      <alignment horizontal="center" vertical="center" wrapText="1"/>
    </xf>
    <xf numFmtId="0" fontId="35" fillId="4" borderId="13" xfId="0" applyFont="1" applyFill="1" applyBorder="1" applyAlignment="1">
      <alignment horizontal="center" vertical="center" wrapText="1"/>
    </xf>
    <xf numFmtId="0" fontId="35" fillId="4" borderId="9" xfId="0" applyFont="1" applyFill="1" applyBorder="1" applyAlignment="1">
      <alignment horizontal="center" vertical="center" wrapText="1"/>
    </xf>
    <xf numFmtId="0" fontId="8" fillId="0" borderId="1" xfId="0" applyFont="1" applyBorder="1" applyAlignment="1">
      <alignment horizontal="left" vertical="center" wrapText="1"/>
    </xf>
    <xf numFmtId="0" fontId="35" fillId="0" borderId="20" xfId="0" applyFont="1" applyBorder="1" applyAlignment="1">
      <alignment horizontal="left" vertical="center"/>
    </xf>
    <xf numFmtId="0" fontId="51" fillId="0" borderId="1" xfId="0" applyFont="1" applyBorder="1" applyAlignment="1">
      <alignment vertical="center"/>
    </xf>
  </cellXfs>
  <cellStyles count="11">
    <cellStyle name="パーセント" xfId="7" builtinId="5"/>
    <cellStyle name="パーセント 2" xfId="9" xr:uid="{0B7E69E5-62A4-45E4-A377-8FBBBC381BDA}"/>
    <cellStyle name="ハイパーリンク" xfId="1" xr:uid="{00000000-0005-0000-0000-000000000000}"/>
    <cellStyle name="桁区切り" xfId="6" builtinId="6"/>
    <cellStyle name="桁区切り 2"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 5" xfId="8" xr:uid="{2DA58329-26FF-47EC-85AD-423D4013C0A0}"/>
    <cellStyle name="標準_Sheet1" xfId="10" xr:uid="{E73285B1-E6E5-47AC-AB47-EE61446934FA}"/>
  </cellStyles>
  <dxfs count="8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9999999999999"/>
          <c:y val="8.0375782881002084E-2"/>
          <c:w val="0.57499999999999996"/>
          <c:h val="0.95833333333333337"/>
        </c:manualLayout>
      </c:layout>
      <c:doughnutChart>
        <c:varyColors val="1"/>
        <c:ser>
          <c:idx val="0"/>
          <c:order val="0"/>
          <c:tx>
            <c:strRef>
              <c:f>'[1]8'!$A$18</c:f>
              <c:strCache>
                <c:ptCount val="1"/>
                <c:pt idx="0">
                  <c:v>投票者数の割合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3C5-44C4-BE9B-C87DE37ADC2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3C5-44C4-BE9B-C87DE37ADC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3C5-44C4-BE9B-C87DE37ADC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3C5-44C4-BE9B-C87DE37ADC2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3C5-44C4-BE9B-C87DE37ADC2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C5-44C4-BE9B-C87DE37ADC2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43C5-44C4-BE9B-C87DE37ADC2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43C5-44C4-BE9B-C87DE37ADC2C}"/>
              </c:ext>
            </c:extLst>
          </c:dPt>
          <c:dLbls>
            <c:dLbl>
              <c:idx val="0"/>
              <c:layout>
                <c:manualLayout>
                  <c:x val="0.22788244572200433"/>
                  <c:y val="-0.12108554340580671"/>
                </c:manualLayout>
              </c:layout>
              <c:tx>
                <c:rich>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r>
                      <a:rPr lang="en-US" altLang="ja-JP" baseline="0">
                        <a:latin typeface="ＭＳ Ｐ明朝" panose="02020600040205080304" pitchFamily="18" charset="-128"/>
                        <a:ea typeface="ＭＳ Ｐ明朝" panose="02020600040205080304" pitchFamily="18" charset="-128"/>
                      </a:rPr>
                      <a:t>10</a:t>
                    </a:r>
                    <a:r>
                      <a:rPr lang="ja-JP" altLang="en-US" baseline="0">
                        <a:latin typeface="ＭＳ Ｐ明朝" panose="02020600040205080304" pitchFamily="18" charset="-128"/>
                        <a:ea typeface="ＭＳ Ｐ明朝" panose="02020600040205080304" pitchFamily="18" charset="-128"/>
                      </a:rPr>
                      <a:t>歳代</a:t>
                    </a:r>
                    <a:r>
                      <a:rPr lang="en-US" altLang="ja-JP" baseline="0">
                        <a:latin typeface="ＭＳ Ｐ明朝" panose="02020600040205080304" pitchFamily="18" charset="-128"/>
                        <a:ea typeface="ＭＳ Ｐ明朝" panose="02020600040205080304" pitchFamily="18" charset="-128"/>
                      </a:rPr>
                      <a:t>1.81%</a:t>
                    </a:r>
                  </a:p>
                </c:rich>
              </c:tx>
              <c:spPr>
                <a:solidFill>
                  <a:schemeClr val="accent1"/>
                </a:solidFill>
                <a:ln w="12700" cap="flat" cmpd="sng" algn="ctr">
                  <a:solidFill>
                    <a:schemeClr val="accent5"/>
                  </a:solidFill>
                  <a:prstDash val="solid"/>
                  <a:miter lim="800000"/>
                </a:ln>
                <a:effectLst/>
              </c:spPr>
              <c:txPr>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22091171657936"/>
                      <c:h val="0.12828185343431869"/>
                    </c:manualLayout>
                  </c15:layout>
                  <c15:showDataLabelsRange val="0"/>
                </c:ext>
                <c:ext xmlns:c16="http://schemas.microsoft.com/office/drawing/2014/chart" uri="{C3380CC4-5D6E-409C-BE32-E72D297353CC}">
                  <c16:uniqueId val="{00000001-43C5-44C4-BE9B-C87DE37ADC2C}"/>
                </c:ext>
              </c:extLst>
            </c:dLbl>
            <c:dLbl>
              <c:idx val="1"/>
              <c:tx>
                <c:rich>
                  <a:bodyPr/>
                  <a:lstStyle/>
                  <a:p>
                    <a:fld id="{91465FC2-0170-4421-A64B-F7F171AA5B2F}" type="CATEGORYNAME">
                      <a:rPr lang="ja-JP" altLang="en-US"/>
                      <a:pPr/>
                      <a:t>[分類名]</a:t>
                    </a:fld>
                    <a:endParaRPr lang="ja-JP" altLang="en-US"/>
                  </a:p>
                  <a:p>
                    <a:r>
                      <a:rPr lang="en-US" altLang="ja-JP"/>
                      <a:t>6.65%</a:t>
                    </a:r>
                  </a:p>
                  <a:p>
                    <a:endParaRPr lang="ja-JP" altLang="en-US"/>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43C5-44C4-BE9B-C87DE37ADC2C}"/>
                </c:ext>
              </c:extLst>
            </c:dLbl>
            <c:dLbl>
              <c:idx val="2"/>
              <c:tx>
                <c:rich>
                  <a:bodyPr/>
                  <a:lstStyle/>
                  <a:p>
                    <a:fld id="{198A660B-67A8-4C0B-9F8F-49F8CC4281A2}" type="CATEGORYNAME">
                      <a:rPr lang="ja-JP" altLang="en-US"/>
                      <a:pPr/>
                      <a:t>[分類名]</a:t>
                    </a:fld>
                    <a:r>
                      <a:rPr lang="ja-JP" altLang="en-US" baseline="0"/>
                      <a:t>
</a:t>
                    </a:r>
                    <a:r>
                      <a:rPr lang="en-US" altLang="ja-JP" baseline="0"/>
                      <a:t>8.69%</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43C5-44C4-BE9B-C87DE37ADC2C}"/>
                </c:ext>
              </c:extLst>
            </c:dLbl>
            <c:dLbl>
              <c:idx val="3"/>
              <c:tx>
                <c:rich>
                  <a:bodyPr/>
                  <a:lstStyle/>
                  <a:p>
                    <a:fld id="{3BCFA6C9-EEEE-40DF-950C-7D9C6C282D3E}" type="CATEGORYNAME">
                      <a:rPr lang="ja-JP" altLang="en-US"/>
                      <a:pPr/>
                      <a:t>[分類名]</a:t>
                    </a:fld>
                    <a:r>
                      <a:rPr lang="ja-JP" altLang="en-US" baseline="0"/>
                      <a:t>
</a:t>
                    </a:r>
                    <a:r>
                      <a:rPr lang="en-US" altLang="ja-JP" baseline="0"/>
                      <a:t>15.30%</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43C5-44C4-BE9B-C87DE37ADC2C}"/>
                </c:ext>
              </c:extLst>
            </c:dLbl>
            <c:dLbl>
              <c:idx val="4"/>
              <c:tx>
                <c:rich>
                  <a:bodyPr/>
                  <a:lstStyle/>
                  <a:p>
                    <a:fld id="{A40532A8-9A40-48D4-B872-7279183AEA08}" type="CATEGORYNAME">
                      <a:rPr lang="ja-JP" altLang="en-US"/>
                      <a:pPr/>
                      <a:t>[分類名]</a:t>
                    </a:fld>
                    <a:r>
                      <a:rPr lang="ja-JP" altLang="en-US" baseline="0"/>
                      <a:t>
</a:t>
                    </a:r>
                    <a:r>
                      <a:rPr lang="en-US" altLang="ja-JP" baseline="0"/>
                      <a:t>21.53%</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43C5-44C4-BE9B-C87DE37ADC2C}"/>
                </c:ext>
              </c:extLst>
            </c:dLbl>
            <c:dLbl>
              <c:idx val="5"/>
              <c:tx>
                <c:rich>
                  <a:bodyPr/>
                  <a:lstStyle/>
                  <a:p>
                    <a:fld id="{A921EC71-4BB9-46E9-AF58-4F954131062D}" type="CATEGORYNAME">
                      <a:rPr lang="ja-JP" altLang="en-US"/>
                      <a:pPr/>
                      <a:t>[分類名]</a:t>
                    </a:fld>
                    <a:r>
                      <a:rPr lang="ja-JP" altLang="en-US" baseline="0"/>
                      <a:t>
</a:t>
                    </a:r>
                    <a:r>
                      <a:rPr lang="en-US" altLang="ja-JP" baseline="0"/>
                      <a:t>16.27%</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43C5-44C4-BE9B-C87DE37ADC2C}"/>
                </c:ext>
              </c:extLst>
            </c:dLbl>
            <c:dLbl>
              <c:idx val="6"/>
              <c:tx>
                <c:rich>
                  <a:bodyPr/>
                  <a:lstStyle/>
                  <a:p>
                    <a:fld id="{039B72EF-1007-4B27-BCEF-7EC0354EE3AF}" type="CATEGORYNAME">
                      <a:rPr lang="ja-JP" altLang="en-US"/>
                      <a:pPr/>
                      <a:t>[分類名]</a:t>
                    </a:fld>
                    <a:r>
                      <a:rPr lang="ja-JP" altLang="en-US" baseline="0"/>
                      <a:t>
</a:t>
                    </a:r>
                    <a:r>
                      <a:rPr lang="en-US" altLang="ja-JP" baseline="0"/>
                      <a:t>17.31%</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43C5-44C4-BE9B-C87DE37ADC2C}"/>
                </c:ext>
              </c:extLst>
            </c:dLbl>
            <c:dLbl>
              <c:idx val="7"/>
              <c:tx>
                <c:rich>
                  <a:bodyPr/>
                  <a:lstStyle/>
                  <a:p>
                    <a:fld id="{5AF20E63-B50A-412C-A7BB-0DA6C634E05A}" type="CATEGORYNAME">
                      <a:rPr lang="ja-JP" altLang="en-US"/>
                      <a:pPr/>
                      <a:t>[分類名]</a:t>
                    </a:fld>
                    <a:r>
                      <a:rPr lang="ja-JP" altLang="en-US" baseline="0"/>
                      <a:t>
</a:t>
                    </a:r>
                    <a:r>
                      <a:rPr lang="en-US" altLang="ja-JP" baseline="0"/>
                      <a:t>12.44%</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43C5-44C4-BE9B-C87DE37ADC2C}"/>
                </c:ext>
              </c:extLst>
            </c:dLbl>
            <c:spPr>
              <a:noFill/>
              <a:ln>
                <a:noFill/>
              </a:ln>
              <a:effectLst/>
            </c:spPr>
            <c:txPr>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'[1]8'!$B$16:$I$16</c:f>
              <c:strCache>
                <c:ptCount val="8"/>
                <c:pt idx="0">
                  <c:v>10歳代</c:v>
                </c:pt>
                <c:pt idx="1">
                  <c:v>20歳代</c:v>
                </c:pt>
                <c:pt idx="2">
                  <c:v>30歳代</c:v>
                </c:pt>
                <c:pt idx="3">
                  <c:v>40歳代</c:v>
                </c:pt>
                <c:pt idx="4">
                  <c:v>50歳代</c:v>
                </c:pt>
                <c:pt idx="5">
                  <c:v>60歳代</c:v>
                </c:pt>
                <c:pt idx="6">
                  <c:v>70歳代</c:v>
                </c:pt>
                <c:pt idx="7">
                  <c:v>80歳以上</c:v>
                </c:pt>
              </c:strCache>
            </c:strRef>
          </c:cat>
          <c:val>
            <c:numRef>
              <c:f>'[1]8'!$B$18:$I$18</c:f>
              <c:numCache>
                <c:formatCode>General</c:formatCode>
                <c:ptCount val="8"/>
                <c:pt idx="0">
                  <c:v>1.808157786726125E-2</c:v>
                </c:pt>
                <c:pt idx="1">
                  <c:v>6.6535769354498758E-2</c:v>
                </c:pt>
                <c:pt idx="2">
                  <c:v>8.6880317703306828E-2</c:v>
                </c:pt>
                <c:pt idx="3">
                  <c:v>0.1529945533406547</c:v>
                </c:pt>
                <c:pt idx="4">
                  <c:v>0.21532607851620131</c:v>
                </c:pt>
                <c:pt idx="5">
                  <c:v>0.16270092182768145</c:v>
                </c:pt>
                <c:pt idx="6">
                  <c:v>0.17309505585321752</c:v>
                </c:pt>
                <c:pt idx="7">
                  <c:v>0.12438572553717817</c:v>
                </c:pt>
              </c:numCache>
            </c:numRef>
          </c:val>
          <c:extLst>
            <c:ext xmlns:c16="http://schemas.microsoft.com/office/drawing/2014/chart" uri="{C3380CC4-5D6E-409C-BE32-E72D297353CC}">
              <c16:uniqueId val="{00000010-43C5-44C4-BE9B-C87DE37ADC2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ＭＳ Ｐ明朝" panose="02020600040205080304"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9475-4AE7-8655-5B81DD00FD2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9475-4AE7-8655-5B81DD00FD2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9475-4AE7-8655-5B81DD00FD26}"/>
              </c:ext>
            </c:extLst>
          </c:dPt>
          <c:dLbls>
            <c:dLbl>
              <c:idx val="0"/>
              <c:layout>
                <c:manualLayout>
                  <c:x val="4.7581474190726163E-2"/>
                  <c:y val="-9.0623190318001069E-3"/>
                </c:manualLayout>
              </c:layout>
              <c:tx>
                <c:rich>
                  <a:bodyPr/>
                  <a:lstStyle/>
                  <a:p>
                    <a:r>
                      <a:rPr lang="ja-JP" altLang="en-US"/>
                      <a:t>当日投票</a:t>
                    </a:r>
                  </a:p>
                  <a:p>
                    <a:r>
                      <a:rPr lang="en-US" altLang="ja-JP"/>
                      <a:t>68.09%</a:t>
                    </a:r>
                  </a:p>
                </c:rich>
              </c:tx>
              <c:dLblPos val="bestFi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9475-4AE7-8655-5B81DD00FD26}"/>
                </c:ext>
              </c:extLst>
            </c:dLbl>
            <c:dLbl>
              <c:idx val="1"/>
              <c:layout>
                <c:manualLayout>
                  <c:x val="-7.5661716424622563E-2"/>
                  <c:y val="8.1194327248725277E-3"/>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sz="800"/>
                      <a:t>期日前投票</a:t>
                    </a:r>
                  </a:p>
                  <a:p>
                    <a:pPr>
                      <a:defRPr/>
                    </a:pPr>
                    <a:fld id="{99C3EDDC-FF33-455E-8193-9854053DAAB7}"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8029090031274742"/>
                      <c:h val="0.16618844841977837"/>
                    </c:manualLayout>
                  </c15:layout>
                  <c15:dlblFieldTable/>
                  <c15:showDataLabelsRange val="0"/>
                </c:ext>
                <c:ext xmlns:c16="http://schemas.microsoft.com/office/drawing/2014/chart" uri="{C3380CC4-5D6E-409C-BE32-E72D297353CC}">
                  <c16:uniqueId val="{00000004-9475-4AE7-8655-5B81DD00FD26}"/>
                </c:ext>
              </c:extLst>
            </c:dLbl>
            <c:dLbl>
              <c:idx val="2"/>
              <c:layout>
                <c:manualLayout>
                  <c:x val="0.26024759405074366"/>
                  <c:y val="1.00227746487946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sz="800"/>
                      <a:t>不在者投票</a:t>
                    </a:r>
                    <a:fld id="{11036E20-CF1A-4785-BA64-9C7C228C1617}" type="VALUE">
                      <a:rPr lang="en-US" altLang="ja-JP"/>
                      <a:pPr>
                        <a:defRPr/>
                      </a:pPr>
                      <a:t>[値]</a:t>
                    </a:fld>
                    <a:endParaRPr lang="ja-JP" altLang="en-US" sz="80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extLst>
                <c:ext xmlns:c15="http://schemas.microsoft.com/office/drawing/2012/chart" uri="{CE6537A1-D6FC-4f65-9D91-7224C49458BB}">
                  <c15:layout>
                    <c:manualLayout>
                      <c:w val="0.17051377952755906"/>
                      <c:h val="0.16659740449110527"/>
                    </c:manualLayout>
                  </c15:layout>
                  <c15:dlblFieldTable/>
                  <c15:showDataLabelsRange val="0"/>
                </c:ext>
                <c:ext xmlns:c16="http://schemas.microsoft.com/office/drawing/2014/chart" uri="{C3380CC4-5D6E-409C-BE32-E72D297353CC}">
                  <c16:uniqueId val="{00000002-9475-4AE7-8655-5B81DD00FD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'23'!$B$18:$D$18</c:f>
              <c:numCache>
                <c:formatCode>0.00%</c:formatCode>
                <c:ptCount val="3"/>
                <c:pt idx="0">
                  <c:v>0.68089999999999995</c:v>
                </c:pt>
                <c:pt idx="1">
                  <c:v>0.315</c:v>
                </c:pt>
                <c:pt idx="2">
                  <c:v>4.1000000000000003E-3</c:v>
                </c:pt>
              </c:numCache>
            </c:numRef>
          </c:val>
          <c:extLst>
            <c:ext xmlns:c16="http://schemas.microsoft.com/office/drawing/2014/chart" uri="{C3380CC4-5D6E-409C-BE32-E72D297353CC}">
              <c16:uniqueId val="{00000000-9475-4AE7-8655-5B81DD00FD2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29158</xdr:colOff>
      <xdr:row>1</xdr:row>
      <xdr:rowOff>38877</xdr:rowOff>
    </xdr:from>
    <xdr:to>
      <xdr:col>7</xdr:col>
      <xdr:colOff>571306</xdr:colOff>
      <xdr:row>14</xdr:row>
      <xdr:rowOff>86502</xdr:rowOff>
    </xdr:to>
    <xdr:pic>
      <xdr:nvPicPr>
        <xdr:cNvPr id="7" name="図 6">
          <a:extLst>
            <a:ext uri="{FF2B5EF4-FFF2-40B4-BE49-F238E27FC236}">
              <a16:creationId xmlns:a16="http://schemas.microsoft.com/office/drawing/2014/main" id="{1041FAD8-3D1C-481F-8199-3E197732EB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7449" y="281862"/>
          <a:ext cx="4507658" cy="3206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431800</xdr:colOff>
      <xdr:row>6</xdr:row>
      <xdr:rowOff>165230</xdr:rowOff>
    </xdr:from>
    <xdr:to>
      <xdr:col>5</xdr:col>
      <xdr:colOff>194388</xdr:colOff>
      <xdr:row>8</xdr:row>
      <xdr:rowOff>204107</xdr:rowOff>
    </xdr:to>
    <xdr:sp macro="" textlink="">
      <xdr:nvSpPr>
        <xdr:cNvPr id="5" name="テキスト ボックス 4">
          <a:extLst>
            <a:ext uri="{FF2B5EF4-FFF2-40B4-BE49-F238E27FC236}">
              <a16:creationId xmlns:a16="http://schemas.microsoft.com/office/drawing/2014/main" id="{A284A5FB-4943-4009-9E79-6ACC34A9C1AF}"/>
            </a:ext>
          </a:extLst>
        </xdr:cNvPr>
        <xdr:cNvSpPr txBox="1"/>
      </xdr:nvSpPr>
      <xdr:spPr>
        <a:xfrm>
          <a:off x="2851928" y="1623138"/>
          <a:ext cx="1084424" cy="524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投票総数</a:t>
          </a:r>
          <a:endParaRPr kumimoji="1" lang="en-US" altLang="ja-JP" sz="1200">
            <a:latin typeface="ＭＳ 明朝" panose="02020609040205080304" pitchFamily="17" charset="-128"/>
            <a:ea typeface="ＭＳ 明朝" panose="02020609040205080304" pitchFamily="17" charset="-128"/>
          </a:endParaRPr>
        </a:p>
        <a:p>
          <a:pPr algn="ctr"/>
          <a:r>
            <a:rPr kumimoji="1" lang="en-US" altLang="ja-JP" sz="1200">
              <a:latin typeface="ＭＳ 明朝" panose="02020609040205080304" pitchFamily="17" charset="-128"/>
              <a:ea typeface="ＭＳ 明朝" panose="02020609040205080304" pitchFamily="17" charset="-128"/>
            </a:rPr>
            <a:t>92,606</a:t>
          </a:r>
          <a:r>
            <a:rPr kumimoji="1" lang="ja-JP" altLang="en-US" sz="1200">
              <a:latin typeface="ＭＳ 明朝" panose="02020609040205080304" pitchFamily="17" charset="-128"/>
              <a:ea typeface="ＭＳ 明朝" panose="02020609040205080304" pitchFamily="17" charset="-128"/>
            </a:rPr>
            <a:t>人</a:t>
          </a:r>
        </a:p>
      </xdr:txBody>
    </xdr:sp>
    <xdr:clientData/>
  </xdr:twoCellAnchor>
  <xdr:twoCellAnchor>
    <xdr:from>
      <xdr:col>1</xdr:col>
      <xdr:colOff>25400</xdr:colOff>
      <xdr:row>1</xdr:row>
      <xdr:rowOff>19050</xdr:rowOff>
    </xdr:from>
    <xdr:to>
      <xdr:col>7</xdr:col>
      <xdr:colOff>635000</xdr:colOff>
      <xdr:row>14</xdr:row>
      <xdr:rowOff>88900</xdr:rowOff>
    </xdr:to>
    <xdr:graphicFrame macro="">
      <xdr:nvGraphicFramePr>
        <xdr:cNvPr id="8" name="グラフ 7">
          <a:extLst>
            <a:ext uri="{FF2B5EF4-FFF2-40B4-BE49-F238E27FC236}">
              <a16:creationId xmlns:a16="http://schemas.microsoft.com/office/drawing/2014/main" id="{E8C9DEA8-A845-47F4-9770-AA6A814716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431800</xdr:colOff>
      <xdr:row>6</xdr:row>
      <xdr:rowOff>88900</xdr:rowOff>
    </xdr:from>
    <xdr:to>
      <xdr:col>5</xdr:col>
      <xdr:colOff>203200</xdr:colOff>
      <xdr:row>9</xdr:row>
      <xdr:rowOff>101600</xdr:rowOff>
    </xdr:to>
    <xdr:sp macro="" textlink="">
      <xdr:nvSpPr>
        <xdr:cNvPr id="9" name="テキスト ボックス 8">
          <a:extLst>
            <a:ext uri="{FF2B5EF4-FFF2-40B4-BE49-F238E27FC236}">
              <a16:creationId xmlns:a16="http://schemas.microsoft.com/office/drawing/2014/main" id="{918BADBF-4AFC-442C-96DC-92EEC2C03B0E}"/>
            </a:ext>
          </a:extLst>
        </xdr:cNvPr>
        <xdr:cNvSpPr txBox="1"/>
      </xdr:nvSpPr>
      <xdr:spPr>
        <a:xfrm>
          <a:off x="2839720" y="1460500"/>
          <a:ext cx="1082040" cy="69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投票総数</a:t>
          </a:r>
          <a:endParaRPr kumimoji="1" lang="en-US" altLang="ja-JP" sz="1400">
            <a:latin typeface="ＭＳ 明朝" panose="02020609040205080304" pitchFamily="17" charset="-128"/>
            <a:ea typeface="ＭＳ 明朝" panose="02020609040205080304" pitchFamily="17" charset="-128"/>
          </a:endParaRPr>
        </a:p>
        <a:p>
          <a:pPr algn="ctr"/>
          <a:r>
            <a:rPr kumimoji="1" lang="en-US" altLang="ja-JP" sz="1400">
              <a:latin typeface="ＭＳ 明朝" panose="02020609040205080304" pitchFamily="17" charset="-128"/>
              <a:ea typeface="ＭＳ 明朝" panose="02020609040205080304" pitchFamily="17" charset="-128"/>
            </a:rPr>
            <a:t>90,147</a:t>
          </a:r>
          <a:r>
            <a:rPr kumimoji="1" lang="ja-JP" altLang="en-US" sz="1400">
              <a:latin typeface="ＭＳ 明朝" panose="02020609040205080304" pitchFamily="17" charset="-128"/>
              <a:ea typeface="ＭＳ 明朝" panose="02020609040205080304" pitchFamily="17" charset="-128"/>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35944</xdr:colOff>
      <xdr:row>1</xdr:row>
      <xdr:rowOff>43132</xdr:rowOff>
    </xdr:from>
    <xdr:to>
      <xdr:col>5</xdr:col>
      <xdr:colOff>136586</xdr:colOff>
      <xdr:row>14</xdr:row>
      <xdr:rowOff>70450</xdr:rowOff>
    </xdr:to>
    <xdr:graphicFrame macro="">
      <xdr:nvGraphicFramePr>
        <xdr:cNvPr id="4" name="グラフ 3">
          <a:extLst>
            <a:ext uri="{FF2B5EF4-FFF2-40B4-BE49-F238E27FC236}">
              <a16:creationId xmlns:a16="http://schemas.microsoft.com/office/drawing/2014/main" id="{0C879A11-69C4-435D-89DE-FCD10A7945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984;&#25369;&#12398;&#35352;&#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1(1)"/>
      <sheetName val="1(2)"/>
      <sheetName val="1(3)"/>
      <sheetName val="2(1)"/>
      <sheetName val="2(2)①"/>
      <sheetName val="2(2)②"/>
      <sheetName val="2(2)③"/>
      <sheetName val="3(1)"/>
      <sheetName val="3(2)"/>
      <sheetName val="4(1)"/>
      <sheetName val="4(2)"/>
      <sheetName val="5"/>
      <sheetName val="6"/>
      <sheetName val="7"/>
      <sheetName val="8"/>
      <sheetName val="9"/>
      <sheetName val="7~9集計用"/>
      <sheetName val="10"/>
      <sheetName val="11"/>
      <sheetName val="12"/>
      <sheetName val="13"/>
      <sheetName val="14"/>
      <sheetName val="15"/>
      <sheetName val="16"/>
      <sheetName val="17"/>
      <sheetName val="18"/>
      <sheetName val="19"/>
      <sheetName val="20"/>
      <sheetName val="21"/>
      <sheetName val="22"/>
      <sheetName val="23"/>
      <sheetName val="24(1)"/>
      <sheetName val="24(2)"/>
      <sheetName val="24(3)"/>
      <sheetName val="25"/>
      <sheetName val="26(1)"/>
      <sheetName val="26(2)"/>
      <sheetName val="26(3)"/>
      <sheetName val="27(1)"/>
      <sheetName val="27(2)"/>
      <sheetName val="27(3)"/>
      <sheetName val="28"/>
      <sheetName val="29"/>
      <sheetName val="30"/>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6">
          <cell r="B16" t="str">
            <v>10歳代</v>
          </cell>
          <cell r="C16" t="str">
            <v>20歳代</v>
          </cell>
          <cell r="D16" t="str">
            <v>30歳代</v>
          </cell>
          <cell r="E16" t="str">
            <v>40歳代</v>
          </cell>
          <cell r="F16" t="str">
            <v>50歳代</v>
          </cell>
          <cell r="G16" t="str">
            <v>60歳代</v>
          </cell>
          <cell r="H16" t="str">
            <v>70歳代</v>
          </cell>
          <cell r="I16" t="str">
            <v>80歳以上</v>
          </cell>
        </row>
        <row r="18">
          <cell r="A18" t="str">
            <v>投票者数の割合</v>
          </cell>
          <cell r="B18">
            <v>1.808157786726125E-2</v>
          </cell>
          <cell r="C18">
            <v>6.6535769354498758E-2</v>
          </cell>
          <cell r="D18">
            <v>8.6880317703306828E-2</v>
          </cell>
          <cell r="E18">
            <v>0.1529945533406547</v>
          </cell>
          <cell r="F18">
            <v>0.21532607851620131</v>
          </cell>
          <cell r="G18">
            <v>0.16270092182768145</v>
          </cell>
          <cell r="H18">
            <v>0.17309505585321752</v>
          </cell>
          <cell r="I18">
            <v>0.12438572553717817</v>
          </cell>
        </row>
      </sheetData>
      <sheetData sheetId="17" refreshError="1"/>
      <sheetData sheetId="18">
        <row r="49">
          <cell r="J49">
            <v>1630</v>
          </cell>
          <cell r="K49">
            <v>5998</v>
          </cell>
          <cell r="L49">
            <v>7832</v>
          </cell>
          <cell r="M49">
            <v>13792</v>
          </cell>
          <cell r="N49">
            <v>19411</v>
          </cell>
          <cell r="O49">
            <v>14667</v>
          </cell>
          <cell r="P49">
            <v>15604</v>
          </cell>
          <cell r="Q49">
            <v>11213</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E7547-1E41-419E-9BC4-9A33D07AF781}">
  <dimension ref="A1:K22"/>
  <sheetViews>
    <sheetView tabSelected="1" zoomScaleNormal="100" workbookViewId="0">
      <selection sqref="A1:K11"/>
    </sheetView>
  </sheetViews>
  <sheetFormatPr defaultRowHeight="29.25" customHeight="1" x14ac:dyDescent="0.4"/>
  <cols>
    <col min="1" max="1" width="9" customWidth="1"/>
    <col min="8" max="8" width="15.375" customWidth="1"/>
    <col min="9" max="11" width="9" hidden="1" customWidth="1"/>
  </cols>
  <sheetData>
    <row r="1" spans="1:11" ht="29.25" customHeight="1" x14ac:dyDescent="0.4">
      <c r="A1" s="351" t="s">
        <v>674</v>
      </c>
      <c r="B1" s="351"/>
      <c r="C1" s="351"/>
      <c r="D1" s="351"/>
      <c r="E1" s="351"/>
      <c r="F1" s="351"/>
      <c r="G1" s="351"/>
      <c r="H1" s="351"/>
      <c r="I1" s="351"/>
      <c r="J1" s="351"/>
      <c r="K1" s="351"/>
    </row>
    <row r="2" spans="1:11" ht="29.25" customHeight="1" x14ac:dyDescent="0.4">
      <c r="A2" s="351"/>
      <c r="B2" s="351"/>
      <c r="C2" s="351"/>
      <c r="D2" s="351"/>
      <c r="E2" s="351"/>
      <c r="F2" s="351"/>
      <c r="G2" s="351"/>
      <c r="H2" s="351"/>
      <c r="I2" s="351"/>
      <c r="J2" s="351"/>
      <c r="K2" s="351"/>
    </row>
    <row r="3" spans="1:11" ht="29.25" customHeight="1" x14ac:dyDescent="0.4">
      <c r="A3" s="351"/>
      <c r="B3" s="351"/>
      <c r="C3" s="351"/>
      <c r="D3" s="351"/>
      <c r="E3" s="351"/>
      <c r="F3" s="351"/>
      <c r="G3" s="351"/>
      <c r="H3" s="351"/>
      <c r="I3" s="351"/>
      <c r="J3" s="351"/>
      <c r="K3" s="351"/>
    </row>
    <row r="4" spans="1:11" ht="29.25" customHeight="1" x14ac:dyDescent="0.4">
      <c r="A4" s="351"/>
      <c r="B4" s="351"/>
      <c r="C4" s="351"/>
      <c r="D4" s="351"/>
      <c r="E4" s="351"/>
      <c r="F4" s="351"/>
      <c r="G4" s="351"/>
      <c r="H4" s="351"/>
      <c r="I4" s="351"/>
      <c r="J4" s="351"/>
      <c r="K4" s="351"/>
    </row>
    <row r="5" spans="1:11" ht="29.25" customHeight="1" x14ac:dyDescent="0.4">
      <c r="A5" s="351"/>
      <c r="B5" s="351"/>
      <c r="C5" s="351"/>
      <c r="D5" s="351"/>
      <c r="E5" s="351"/>
      <c r="F5" s="351"/>
      <c r="G5" s="351"/>
      <c r="H5" s="351"/>
      <c r="I5" s="351"/>
      <c r="J5" s="351"/>
      <c r="K5" s="351"/>
    </row>
    <row r="6" spans="1:11" ht="29.25" customHeight="1" x14ac:dyDescent="0.4">
      <c r="A6" s="351"/>
      <c r="B6" s="351"/>
      <c r="C6" s="351"/>
      <c r="D6" s="351"/>
      <c r="E6" s="351"/>
      <c r="F6" s="351"/>
      <c r="G6" s="351"/>
      <c r="H6" s="351"/>
      <c r="I6" s="351"/>
      <c r="J6" s="351"/>
      <c r="K6" s="351"/>
    </row>
    <row r="7" spans="1:11" ht="29.25" customHeight="1" x14ac:dyDescent="0.4">
      <c r="A7" s="351"/>
      <c r="B7" s="351"/>
      <c r="C7" s="351"/>
      <c r="D7" s="351"/>
      <c r="E7" s="351"/>
      <c r="F7" s="351"/>
      <c r="G7" s="351"/>
      <c r="H7" s="351"/>
      <c r="I7" s="351"/>
      <c r="J7" s="351"/>
      <c r="K7" s="351"/>
    </row>
    <row r="8" spans="1:11" ht="29.25" customHeight="1" x14ac:dyDescent="0.4">
      <c r="A8" s="351"/>
      <c r="B8" s="351"/>
      <c r="C8" s="351"/>
      <c r="D8" s="351"/>
      <c r="E8" s="351"/>
      <c r="F8" s="351"/>
      <c r="G8" s="351"/>
      <c r="H8" s="351"/>
      <c r="I8" s="351"/>
      <c r="J8" s="351"/>
      <c r="K8" s="351"/>
    </row>
    <row r="9" spans="1:11" ht="29.25" customHeight="1" x14ac:dyDescent="0.4">
      <c r="A9" s="351"/>
      <c r="B9" s="351"/>
      <c r="C9" s="351"/>
      <c r="D9" s="351"/>
      <c r="E9" s="351"/>
      <c r="F9" s="351"/>
      <c r="G9" s="351"/>
      <c r="H9" s="351"/>
      <c r="I9" s="351"/>
      <c r="J9" s="351"/>
      <c r="K9" s="351"/>
    </row>
    <row r="10" spans="1:11" ht="29.25" customHeight="1" x14ac:dyDescent="0.4">
      <c r="A10" s="351"/>
      <c r="B10" s="351"/>
      <c r="C10" s="351"/>
      <c r="D10" s="351"/>
      <c r="E10" s="351"/>
      <c r="F10" s="351"/>
      <c r="G10" s="351"/>
      <c r="H10" s="351"/>
      <c r="I10" s="351"/>
      <c r="J10" s="351"/>
      <c r="K10" s="351"/>
    </row>
    <row r="11" spans="1:11" ht="29.25" customHeight="1" x14ac:dyDescent="0.4">
      <c r="A11" s="351"/>
      <c r="B11" s="351"/>
      <c r="C11" s="351"/>
      <c r="D11" s="351"/>
      <c r="E11" s="351"/>
      <c r="F11" s="351"/>
      <c r="G11" s="351"/>
      <c r="H11" s="351"/>
      <c r="I11" s="351"/>
      <c r="J11" s="351"/>
      <c r="K11" s="351"/>
    </row>
    <row r="19" spans="2:7" ht="29.25" customHeight="1" x14ac:dyDescent="0.4">
      <c r="B19" s="349"/>
      <c r="C19" s="350"/>
      <c r="D19" s="350"/>
      <c r="E19" s="350"/>
      <c r="F19" s="350"/>
      <c r="G19" s="350"/>
    </row>
    <row r="20" spans="2:7" ht="29.25" customHeight="1" x14ac:dyDescent="0.4">
      <c r="B20" s="349"/>
      <c r="C20" s="350"/>
      <c r="D20" s="350"/>
      <c r="E20" s="350"/>
      <c r="F20" s="350"/>
      <c r="G20" s="350"/>
    </row>
    <row r="21" spans="2:7" ht="29.25" customHeight="1" x14ac:dyDescent="0.4">
      <c r="B21" s="349"/>
      <c r="C21" s="350"/>
      <c r="D21" s="350"/>
      <c r="E21" s="350"/>
      <c r="F21" s="350"/>
      <c r="G21" s="350"/>
    </row>
    <row r="22" spans="2:7" ht="29.25" customHeight="1" x14ac:dyDescent="0.4">
      <c r="B22" s="349" t="s">
        <v>523</v>
      </c>
      <c r="C22" s="350"/>
      <c r="D22" s="350"/>
      <c r="E22" s="350"/>
      <c r="F22" s="350"/>
      <c r="G22" s="350"/>
    </row>
  </sheetData>
  <mergeCells count="5">
    <mergeCell ref="B21:G21"/>
    <mergeCell ref="B22:G22"/>
    <mergeCell ref="B19:G19"/>
    <mergeCell ref="B20:G20"/>
    <mergeCell ref="A1:K11"/>
  </mergeCells>
  <phoneticPr fontId="26"/>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8"/>
  <sheetViews>
    <sheetView zoomScale="124" zoomScaleNormal="124" workbookViewId="0">
      <selection activeCell="E15" sqref="E15"/>
    </sheetView>
  </sheetViews>
  <sheetFormatPr defaultRowHeight="18.75" x14ac:dyDescent="0.4"/>
  <cols>
    <col min="1" max="1" width="10.875" customWidth="1"/>
    <col min="2" max="4" width="13.375" customWidth="1"/>
  </cols>
  <sheetData>
    <row r="1" spans="1:4" x14ac:dyDescent="0.4">
      <c r="A1" s="97" t="s">
        <v>127</v>
      </c>
    </row>
    <row r="2" spans="1:4" s="1" customFormat="1" ht="18" customHeight="1" x14ac:dyDescent="0.4">
      <c r="A2" s="15" t="s">
        <v>564</v>
      </c>
    </row>
    <row r="3" spans="1:4" s="1" customFormat="1" ht="12.6" customHeight="1" x14ac:dyDescent="0.4">
      <c r="A3" s="127" t="s">
        <v>133</v>
      </c>
      <c r="B3" s="358" t="s">
        <v>685</v>
      </c>
      <c r="C3" s="358"/>
      <c r="D3" s="358"/>
    </row>
    <row r="4" spans="1:4" s="1" customFormat="1" ht="12.6" customHeight="1" x14ac:dyDescent="0.4">
      <c r="A4" s="131" t="s">
        <v>130</v>
      </c>
      <c r="B4" s="127" t="s">
        <v>15</v>
      </c>
      <c r="C4" s="127" t="s">
        <v>11</v>
      </c>
      <c r="D4" s="127" t="s">
        <v>25</v>
      </c>
    </row>
    <row r="5" spans="1:4" s="1" customFormat="1" ht="12.6" customHeight="1" x14ac:dyDescent="0.4">
      <c r="A5" s="28" t="s">
        <v>131</v>
      </c>
      <c r="B5" s="265" t="s">
        <v>871</v>
      </c>
      <c r="C5" s="30" t="s">
        <v>686</v>
      </c>
      <c r="D5" s="30" t="s">
        <v>687</v>
      </c>
    </row>
    <row r="6" spans="1:4" s="1" customFormat="1" ht="12.6" customHeight="1" x14ac:dyDescent="0.4">
      <c r="A6" s="29"/>
      <c r="B6" s="29"/>
      <c r="C6" s="29"/>
      <c r="D6" s="31" t="s">
        <v>142</v>
      </c>
    </row>
    <row r="7" spans="1:4" s="1" customFormat="1" ht="12.6" customHeight="1" x14ac:dyDescent="0.4"/>
    <row r="8" spans="1:4" x14ac:dyDescent="0.4">
      <c r="A8" s="11"/>
    </row>
  </sheetData>
  <mergeCells count="1">
    <mergeCell ref="B3:D3"/>
  </mergeCells>
  <phoneticPr fontId="13" type="Hiragan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6"/>
  <sheetViews>
    <sheetView zoomScale="124" zoomScaleNormal="124" workbookViewId="0">
      <selection activeCell="D7" sqref="D7"/>
    </sheetView>
  </sheetViews>
  <sheetFormatPr defaultRowHeight="18.75" x14ac:dyDescent="0.4"/>
  <cols>
    <col min="1" max="1" width="10.875" customWidth="1"/>
    <col min="2" max="4" width="13.375" customWidth="1"/>
  </cols>
  <sheetData>
    <row r="1" spans="1:4" x14ac:dyDescent="0.4">
      <c r="A1" s="97" t="s">
        <v>127</v>
      </c>
    </row>
    <row r="2" spans="1:4" s="1" customFormat="1" ht="18" customHeight="1" x14ac:dyDescent="0.4">
      <c r="A2" s="15" t="s">
        <v>565</v>
      </c>
    </row>
    <row r="3" spans="1:4" s="1" customFormat="1" ht="12.6" customHeight="1" x14ac:dyDescent="0.4">
      <c r="A3" s="127" t="s">
        <v>133</v>
      </c>
      <c r="B3" s="358" t="s">
        <v>685</v>
      </c>
      <c r="C3" s="358"/>
      <c r="D3" s="358"/>
    </row>
    <row r="4" spans="1:4" s="1" customFormat="1" ht="12.6" customHeight="1" x14ac:dyDescent="0.4">
      <c r="A4" s="131" t="s">
        <v>130</v>
      </c>
      <c r="B4" s="127" t="s">
        <v>15</v>
      </c>
      <c r="C4" s="127" t="s">
        <v>11</v>
      </c>
      <c r="D4" s="127" t="s">
        <v>25</v>
      </c>
    </row>
    <row r="5" spans="1:4" s="1" customFormat="1" ht="12.6" customHeight="1" x14ac:dyDescent="0.4">
      <c r="A5" s="28" t="s">
        <v>131</v>
      </c>
      <c r="B5" s="265" t="s">
        <v>871</v>
      </c>
      <c r="C5" s="30" t="s">
        <v>686</v>
      </c>
      <c r="D5" s="30" t="s">
        <v>687</v>
      </c>
    </row>
    <row r="6" spans="1:4" ht="12.6" customHeight="1" x14ac:dyDescent="0.4">
      <c r="A6" s="17"/>
      <c r="B6" s="18"/>
      <c r="C6" s="18"/>
      <c r="D6" s="31"/>
    </row>
  </sheetData>
  <mergeCells count="1">
    <mergeCell ref="B3:D3"/>
  </mergeCells>
  <phoneticPr fontId="13" type="Hiragan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9"/>
  <sheetViews>
    <sheetView zoomScaleNormal="100" workbookViewId="0">
      <selection activeCell="B22" sqref="B22"/>
    </sheetView>
  </sheetViews>
  <sheetFormatPr defaultRowHeight="18.75" x14ac:dyDescent="0.4"/>
  <cols>
    <col min="1" max="1" width="73" customWidth="1"/>
  </cols>
  <sheetData>
    <row r="1" spans="1:4" x14ac:dyDescent="0.4">
      <c r="A1" s="97" t="s">
        <v>145</v>
      </c>
    </row>
    <row r="2" spans="1:4" s="1" customFormat="1" ht="18" customHeight="1" x14ac:dyDescent="0.4">
      <c r="A2" s="15" t="s">
        <v>569</v>
      </c>
    </row>
    <row r="3" spans="1:4" s="1" customFormat="1" ht="12.6" customHeight="1" x14ac:dyDescent="0.4">
      <c r="A3" s="132" t="s">
        <v>101</v>
      </c>
      <c r="B3" s="127" t="s">
        <v>15</v>
      </c>
      <c r="C3" s="127" t="s">
        <v>11</v>
      </c>
      <c r="D3" s="127" t="s">
        <v>25</v>
      </c>
    </row>
    <row r="4" spans="1:4" s="1" customFormat="1" ht="12.6" customHeight="1" x14ac:dyDescent="0.4">
      <c r="A4" s="359" t="s">
        <v>146</v>
      </c>
      <c r="B4" s="186">
        <v>70078</v>
      </c>
      <c r="C4" s="186">
        <v>80235</v>
      </c>
      <c r="D4" s="186">
        <v>151313</v>
      </c>
    </row>
    <row r="5" spans="1:4" s="1" customFormat="1" ht="12.6" customHeight="1" x14ac:dyDescent="0.4">
      <c r="A5" s="360"/>
      <c r="B5" s="184" t="s">
        <v>566</v>
      </c>
      <c r="C5" s="184" t="s">
        <v>567</v>
      </c>
      <c r="D5" s="184" t="s">
        <v>568</v>
      </c>
    </row>
    <row r="6" spans="1:4" s="1" customFormat="1" ht="12.6" customHeight="1" x14ac:dyDescent="0.4">
      <c r="A6" s="32" t="s">
        <v>149</v>
      </c>
      <c r="B6" s="188">
        <v>1</v>
      </c>
      <c r="C6" s="188">
        <v>0</v>
      </c>
      <c r="D6" s="188">
        <v>1</v>
      </c>
    </row>
    <row r="7" spans="1:4" s="1" customFormat="1" ht="12.6" customHeight="1" x14ac:dyDescent="0.4">
      <c r="A7" s="32" t="s">
        <v>150</v>
      </c>
      <c r="B7" s="188">
        <v>0</v>
      </c>
      <c r="C7" s="188">
        <v>0</v>
      </c>
      <c r="D7" s="188">
        <v>0</v>
      </c>
    </row>
    <row r="8" spans="1:4" s="1" customFormat="1" ht="12.6" customHeight="1" x14ac:dyDescent="0.4">
      <c r="A8" s="32" t="s">
        <v>147</v>
      </c>
      <c r="B8" s="188">
        <v>0</v>
      </c>
      <c r="C8" s="188">
        <v>0</v>
      </c>
      <c r="D8" s="188">
        <v>0</v>
      </c>
    </row>
    <row r="9" spans="1:4" s="1" customFormat="1" ht="12.6" customHeight="1" x14ac:dyDescent="0.4">
      <c r="A9" s="32" t="s">
        <v>151</v>
      </c>
      <c r="B9" s="188">
        <v>0</v>
      </c>
      <c r="C9" s="188">
        <v>0</v>
      </c>
      <c r="D9" s="188">
        <v>0</v>
      </c>
    </row>
    <row r="10" spans="1:4" s="1" customFormat="1" ht="12.6" customHeight="1" x14ac:dyDescent="0.4">
      <c r="A10" s="32" t="s">
        <v>152</v>
      </c>
      <c r="B10" s="188">
        <v>0</v>
      </c>
      <c r="C10" s="188">
        <v>0</v>
      </c>
      <c r="D10" s="188">
        <v>0</v>
      </c>
    </row>
    <row r="11" spans="1:4" s="1" customFormat="1" ht="12.6" customHeight="1" x14ac:dyDescent="0.4">
      <c r="A11" s="32" t="s">
        <v>153</v>
      </c>
      <c r="B11" s="188">
        <v>122</v>
      </c>
      <c r="C11" s="188">
        <v>131</v>
      </c>
      <c r="D11" s="188">
        <v>253</v>
      </c>
    </row>
    <row r="12" spans="1:4" s="1" customFormat="1" ht="12.6" customHeight="1" x14ac:dyDescent="0.4">
      <c r="A12" s="359" t="s">
        <v>158</v>
      </c>
      <c r="B12" s="187">
        <v>69956</v>
      </c>
      <c r="C12" s="187">
        <v>80104</v>
      </c>
      <c r="D12" s="187">
        <v>150060</v>
      </c>
    </row>
    <row r="13" spans="1:4" s="1" customFormat="1" ht="12.6" customHeight="1" x14ac:dyDescent="0.4">
      <c r="A13" s="360"/>
      <c r="B13" s="185" t="s">
        <v>120</v>
      </c>
      <c r="C13" s="185" t="s">
        <v>167</v>
      </c>
      <c r="D13" s="185" t="s">
        <v>93</v>
      </c>
    </row>
    <row r="14" spans="1:4" s="1" customFormat="1" ht="12.6" customHeight="1" x14ac:dyDescent="0.4">
      <c r="A14" s="32" t="s">
        <v>159</v>
      </c>
      <c r="B14" s="188">
        <v>122</v>
      </c>
      <c r="C14" s="188">
        <v>117</v>
      </c>
      <c r="D14" s="188">
        <v>239</v>
      </c>
    </row>
    <row r="15" spans="1:4" s="1" customFormat="1" ht="12.6" customHeight="1" x14ac:dyDescent="0.4">
      <c r="A15" s="32" t="s">
        <v>162</v>
      </c>
      <c r="B15" s="188">
        <v>0</v>
      </c>
      <c r="C15" s="188">
        <v>0</v>
      </c>
      <c r="D15" s="188">
        <v>0</v>
      </c>
    </row>
    <row r="16" spans="1:4" s="1" customFormat="1" ht="12.6" customHeight="1" x14ac:dyDescent="0.4">
      <c r="A16" s="32" t="s">
        <v>78</v>
      </c>
      <c r="B16" s="188">
        <v>0</v>
      </c>
      <c r="C16" s="188">
        <v>0</v>
      </c>
      <c r="D16" s="188">
        <v>0</v>
      </c>
    </row>
    <row r="17" spans="1:4" s="1" customFormat="1" ht="12.6" customHeight="1" x14ac:dyDescent="0.4">
      <c r="A17" s="359" t="s">
        <v>161</v>
      </c>
      <c r="B17" s="186">
        <v>69834</v>
      </c>
      <c r="C17" s="186">
        <v>79987</v>
      </c>
      <c r="D17" s="186">
        <v>149821</v>
      </c>
    </row>
    <row r="18" spans="1:4" s="1" customFormat="1" ht="12.6" customHeight="1" x14ac:dyDescent="0.4">
      <c r="A18" s="360"/>
      <c r="B18" s="184" t="s">
        <v>120</v>
      </c>
      <c r="C18" s="184" t="s">
        <v>167</v>
      </c>
      <c r="D18" s="184" t="s">
        <v>93</v>
      </c>
    </row>
    <row r="19" spans="1:4" ht="12.6" customHeight="1" x14ac:dyDescent="0.4">
      <c r="C19" s="1"/>
      <c r="D19" s="33" t="s">
        <v>148</v>
      </c>
    </row>
  </sheetData>
  <mergeCells count="3">
    <mergeCell ref="A4:A5"/>
    <mergeCell ref="A12:A13"/>
    <mergeCell ref="A17:A18"/>
  </mergeCells>
  <phoneticPr fontId="13" type="Hiragana"/>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19"/>
  <sheetViews>
    <sheetView zoomScaleNormal="100" workbookViewId="0">
      <selection activeCell="A23" sqref="A23"/>
    </sheetView>
  </sheetViews>
  <sheetFormatPr defaultRowHeight="18.75" x14ac:dyDescent="0.4"/>
  <cols>
    <col min="1" max="1" width="73" customWidth="1"/>
  </cols>
  <sheetData>
    <row r="1" spans="1:4" x14ac:dyDescent="0.4">
      <c r="A1" s="97" t="s">
        <v>145</v>
      </c>
    </row>
    <row r="2" spans="1:4" s="1" customFormat="1" ht="17.45" customHeight="1" x14ac:dyDescent="0.4">
      <c r="A2" s="4" t="s">
        <v>570</v>
      </c>
    </row>
    <row r="3" spans="1:4" s="1" customFormat="1" ht="12.6" customHeight="1" x14ac:dyDescent="0.4">
      <c r="A3" s="132" t="s">
        <v>101</v>
      </c>
      <c r="B3" s="224" t="s">
        <v>15</v>
      </c>
      <c r="C3" s="224" t="s">
        <v>11</v>
      </c>
      <c r="D3" s="224" t="s">
        <v>25</v>
      </c>
    </row>
    <row r="4" spans="1:4" s="1" customFormat="1" ht="12.6" customHeight="1" x14ac:dyDescent="0.4">
      <c r="A4" s="359" t="s">
        <v>146</v>
      </c>
      <c r="B4" s="186">
        <v>70078</v>
      </c>
      <c r="C4" s="186">
        <v>80235</v>
      </c>
      <c r="D4" s="186">
        <v>151313</v>
      </c>
    </row>
    <row r="5" spans="1:4" s="1" customFormat="1" ht="12.6" customHeight="1" x14ac:dyDescent="0.4">
      <c r="A5" s="360"/>
      <c r="B5" s="184" t="s">
        <v>566</v>
      </c>
      <c r="C5" s="184" t="s">
        <v>567</v>
      </c>
      <c r="D5" s="184" t="s">
        <v>568</v>
      </c>
    </row>
    <row r="6" spans="1:4" s="1" customFormat="1" ht="12.6" customHeight="1" x14ac:dyDescent="0.4">
      <c r="A6" s="32" t="s">
        <v>149</v>
      </c>
      <c r="B6" s="188">
        <v>1</v>
      </c>
      <c r="C6" s="188">
        <v>0</v>
      </c>
      <c r="D6" s="188">
        <v>1</v>
      </c>
    </row>
    <row r="7" spans="1:4" s="1" customFormat="1" ht="12.6" customHeight="1" x14ac:dyDescent="0.4">
      <c r="A7" s="32" t="s">
        <v>150</v>
      </c>
      <c r="B7" s="188">
        <v>0</v>
      </c>
      <c r="C7" s="188">
        <v>0</v>
      </c>
      <c r="D7" s="188">
        <v>0</v>
      </c>
    </row>
    <row r="8" spans="1:4" s="1" customFormat="1" ht="12.6" customHeight="1" x14ac:dyDescent="0.4">
      <c r="A8" s="32" t="s">
        <v>147</v>
      </c>
      <c r="B8" s="188">
        <v>0</v>
      </c>
      <c r="C8" s="188">
        <v>0</v>
      </c>
      <c r="D8" s="188">
        <v>0</v>
      </c>
    </row>
    <row r="9" spans="1:4" s="1" customFormat="1" ht="12.6" customHeight="1" x14ac:dyDescent="0.4">
      <c r="A9" s="32" t="s">
        <v>151</v>
      </c>
      <c r="B9" s="188">
        <v>0</v>
      </c>
      <c r="C9" s="188">
        <v>0</v>
      </c>
      <c r="D9" s="188">
        <v>0</v>
      </c>
    </row>
    <row r="10" spans="1:4" s="1" customFormat="1" ht="12.6" customHeight="1" x14ac:dyDescent="0.4">
      <c r="A10" s="32" t="s">
        <v>152</v>
      </c>
      <c r="B10" s="188">
        <v>0</v>
      </c>
      <c r="C10" s="188">
        <v>0</v>
      </c>
      <c r="D10" s="188">
        <v>0</v>
      </c>
    </row>
    <row r="11" spans="1:4" s="1" customFormat="1" ht="12.6" customHeight="1" x14ac:dyDescent="0.4">
      <c r="A11" s="32" t="s">
        <v>153</v>
      </c>
      <c r="B11" s="188">
        <v>122</v>
      </c>
      <c r="C11" s="188">
        <v>131</v>
      </c>
      <c r="D11" s="188">
        <v>253</v>
      </c>
    </row>
    <row r="12" spans="1:4" s="1" customFormat="1" ht="12.6" customHeight="1" x14ac:dyDescent="0.4">
      <c r="A12" s="359" t="s">
        <v>158</v>
      </c>
      <c r="B12" s="187">
        <v>69956</v>
      </c>
      <c r="C12" s="187">
        <v>80104</v>
      </c>
      <c r="D12" s="187">
        <v>150060</v>
      </c>
    </row>
    <row r="13" spans="1:4" s="1" customFormat="1" ht="12.6" customHeight="1" x14ac:dyDescent="0.4">
      <c r="A13" s="360"/>
      <c r="B13" s="185" t="s">
        <v>120</v>
      </c>
      <c r="C13" s="185" t="s">
        <v>167</v>
      </c>
      <c r="D13" s="185" t="s">
        <v>93</v>
      </c>
    </row>
    <row r="14" spans="1:4" s="1" customFormat="1" ht="12.6" customHeight="1" x14ac:dyDescent="0.4">
      <c r="A14" s="32" t="s">
        <v>159</v>
      </c>
      <c r="B14" s="188">
        <v>122</v>
      </c>
      <c r="C14" s="188">
        <v>117</v>
      </c>
      <c r="D14" s="188">
        <v>239</v>
      </c>
    </row>
    <row r="15" spans="1:4" s="1" customFormat="1" ht="12.6" customHeight="1" x14ac:dyDescent="0.4">
      <c r="A15" s="32" t="s">
        <v>162</v>
      </c>
      <c r="B15" s="188">
        <v>0</v>
      </c>
      <c r="C15" s="188">
        <v>0</v>
      </c>
      <c r="D15" s="188">
        <v>0</v>
      </c>
    </row>
    <row r="16" spans="1:4" s="1" customFormat="1" ht="12.6" customHeight="1" x14ac:dyDescent="0.4">
      <c r="A16" s="32" t="s">
        <v>78</v>
      </c>
      <c r="B16" s="188">
        <v>0</v>
      </c>
      <c r="C16" s="188">
        <v>0</v>
      </c>
      <c r="D16" s="188">
        <v>0</v>
      </c>
    </row>
    <row r="17" spans="1:4" s="1" customFormat="1" ht="12.6" customHeight="1" x14ac:dyDescent="0.4">
      <c r="A17" s="359" t="s">
        <v>161</v>
      </c>
      <c r="B17" s="186">
        <v>69834</v>
      </c>
      <c r="C17" s="186">
        <v>79987</v>
      </c>
      <c r="D17" s="186">
        <v>149821</v>
      </c>
    </row>
    <row r="18" spans="1:4" s="1" customFormat="1" ht="12.6" customHeight="1" x14ac:dyDescent="0.4">
      <c r="A18" s="360"/>
      <c r="B18" s="184" t="s">
        <v>120</v>
      </c>
      <c r="C18" s="184" t="s">
        <v>167</v>
      </c>
      <c r="D18" s="184" t="s">
        <v>93</v>
      </c>
    </row>
    <row r="19" spans="1:4" x14ac:dyDescent="0.4">
      <c r="A19" s="11"/>
    </row>
  </sheetData>
  <mergeCells count="3">
    <mergeCell ref="A4:A5"/>
    <mergeCell ref="A12:A13"/>
    <mergeCell ref="A17:A18"/>
  </mergeCells>
  <phoneticPr fontId="13" type="Hiragana"/>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42"/>
  <sheetViews>
    <sheetView zoomScaleNormal="100" workbookViewId="0"/>
  </sheetViews>
  <sheetFormatPr defaultRowHeight="18.75" x14ac:dyDescent="0.4"/>
  <cols>
    <col min="1" max="1" width="11.375" customWidth="1"/>
    <col min="2" max="2" width="33.125" customWidth="1"/>
    <col min="3" max="3" width="22.375" customWidth="1"/>
  </cols>
  <sheetData>
    <row r="1" spans="1:3" x14ac:dyDescent="0.4">
      <c r="A1" s="97" t="s">
        <v>20</v>
      </c>
      <c r="B1" s="35"/>
      <c r="C1" s="35"/>
    </row>
    <row r="2" spans="1:3" ht="12.95" customHeight="1" x14ac:dyDescent="0.4">
      <c r="A2" s="133" t="s">
        <v>175</v>
      </c>
      <c r="B2" s="133" t="s">
        <v>218</v>
      </c>
      <c r="C2" s="133" t="s">
        <v>234</v>
      </c>
    </row>
    <row r="3" spans="1:3" ht="12.95" customHeight="1" x14ac:dyDescent="0.4">
      <c r="A3" s="34" t="s">
        <v>176</v>
      </c>
      <c r="B3" s="36" t="s">
        <v>220</v>
      </c>
      <c r="C3" s="36" t="s">
        <v>245</v>
      </c>
    </row>
    <row r="4" spans="1:3" ht="12.95" customHeight="1" x14ac:dyDescent="0.4">
      <c r="A4" s="34" t="s">
        <v>177</v>
      </c>
      <c r="B4" s="36" t="s">
        <v>690</v>
      </c>
      <c r="C4" s="36" t="s">
        <v>246</v>
      </c>
    </row>
    <row r="5" spans="1:3" ht="12.95" customHeight="1" x14ac:dyDescent="0.4">
      <c r="A5" s="34" t="s">
        <v>138</v>
      </c>
      <c r="B5" s="36" t="s">
        <v>10</v>
      </c>
      <c r="C5" s="36" t="s">
        <v>23</v>
      </c>
    </row>
    <row r="6" spans="1:3" ht="12.95" customHeight="1" x14ac:dyDescent="0.4">
      <c r="A6" s="34" t="s">
        <v>19</v>
      </c>
      <c r="B6" s="36" t="s">
        <v>215</v>
      </c>
      <c r="C6" s="36" t="s">
        <v>940</v>
      </c>
    </row>
    <row r="7" spans="1:3" ht="12.95" customHeight="1" x14ac:dyDescent="0.4">
      <c r="A7" s="34" t="s">
        <v>179</v>
      </c>
      <c r="B7" s="36" t="s">
        <v>221</v>
      </c>
      <c r="C7" s="36" t="s">
        <v>247</v>
      </c>
    </row>
    <row r="8" spans="1:3" ht="12.95" customHeight="1" x14ac:dyDescent="0.4">
      <c r="A8" s="34" t="s">
        <v>181</v>
      </c>
      <c r="B8" s="36" t="s">
        <v>688</v>
      </c>
      <c r="C8" s="36" t="s">
        <v>689</v>
      </c>
    </row>
    <row r="9" spans="1:3" ht="12.95" customHeight="1" x14ac:dyDescent="0.4">
      <c r="A9" s="34" t="s">
        <v>160</v>
      </c>
      <c r="B9" s="36" t="s">
        <v>222</v>
      </c>
      <c r="C9" s="36" t="s">
        <v>248</v>
      </c>
    </row>
    <row r="10" spans="1:3" ht="12.95" customHeight="1" x14ac:dyDescent="0.4">
      <c r="A10" s="34" t="s">
        <v>182</v>
      </c>
      <c r="B10" s="36" t="s">
        <v>223</v>
      </c>
      <c r="C10" s="36" t="s">
        <v>249</v>
      </c>
    </row>
    <row r="11" spans="1:3" ht="12.95" customHeight="1" x14ac:dyDescent="0.4">
      <c r="A11" s="34" t="s">
        <v>183</v>
      </c>
      <c r="B11" s="36" t="s">
        <v>691</v>
      </c>
      <c r="C11" s="36" t="s">
        <v>251</v>
      </c>
    </row>
    <row r="12" spans="1:3" ht="12.95" customHeight="1" x14ac:dyDescent="0.4">
      <c r="A12" s="34" t="s">
        <v>186</v>
      </c>
      <c r="B12" s="36" t="s">
        <v>226</v>
      </c>
      <c r="C12" s="36" t="s">
        <v>252</v>
      </c>
    </row>
    <row r="13" spans="1:3" ht="12.95" customHeight="1" x14ac:dyDescent="0.4">
      <c r="A13" s="34" t="s">
        <v>94</v>
      </c>
      <c r="B13" s="36" t="s">
        <v>692</v>
      </c>
      <c r="C13" s="36" t="s">
        <v>82</v>
      </c>
    </row>
    <row r="14" spans="1:3" ht="12.95" customHeight="1" x14ac:dyDescent="0.4">
      <c r="A14" s="34" t="s">
        <v>187</v>
      </c>
      <c r="B14" s="36" t="s">
        <v>227</v>
      </c>
      <c r="C14" s="36" t="s">
        <v>253</v>
      </c>
    </row>
    <row r="15" spans="1:3" ht="12.95" customHeight="1" x14ac:dyDescent="0.4">
      <c r="A15" s="34" t="s">
        <v>100</v>
      </c>
      <c r="B15" s="36" t="s">
        <v>228</v>
      </c>
      <c r="C15" s="36" t="s">
        <v>257</v>
      </c>
    </row>
    <row r="16" spans="1:3" ht="12.95" customHeight="1" x14ac:dyDescent="0.4">
      <c r="A16" s="34" t="s">
        <v>49</v>
      </c>
      <c r="B16" s="36" t="s">
        <v>229</v>
      </c>
      <c r="C16" s="36" t="s">
        <v>44</v>
      </c>
    </row>
    <row r="17" spans="1:3" ht="12.95" customHeight="1" x14ac:dyDescent="0.4">
      <c r="A17" s="34" t="s">
        <v>191</v>
      </c>
      <c r="B17" s="36" t="s">
        <v>693</v>
      </c>
      <c r="C17" s="36" t="s">
        <v>194</v>
      </c>
    </row>
    <row r="18" spans="1:3" ht="12.95" customHeight="1" x14ac:dyDescent="0.4">
      <c r="A18" s="34" t="s">
        <v>192</v>
      </c>
      <c r="B18" s="36" t="s">
        <v>27</v>
      </c>
      <c r="C18" s="36" t="s">
        <v>117</v>
      </c>
    </row>
    <row r="19" spans="1:3" ht="12.95" customHeight="1" x14ac:dyDescent="0.4">
      <c r="A19" s="34" t="s">
        <v>126</v>
      </c>
      <c r="B19" s="36" t="s">
        <v>95</v>
      </c>
      <c r="C19" s="36" t="s">
        <v>258</v>
      </c>
    </row>
    <row r="20" spans="1:3" ht="12.95" customHeight="1" x14ac:dyDescent="0.4">
      <c r="A20" s="34" t="s">
        <v>18</v>
      </c>
      <c r="B20" s="36" t="s">
        <v>694</v>
      </c>
      <c r="C20" s="36" t="s">
        <v>14</v>
      </c>
    </row>
    <row r="21" spans="1:3" ht="12.95" customHeight="1" x14ac:dyDescent="0.4">
      <c r="A21" s="34" t="s">
        <v>195</v>
      </c>
      <c r="B21" s="36" t="s">
        <v>232</v>
      </c>
      <c r="C21" s="36" t="s">
        <v>259</v>
      </c>
    </row>
    <row r="22" spans="1:3" ht="12.95" customHeight="1" x14ac:dyDescent="0.4">
      <c r="A22" s="34" t="s">
        <v>128</v>
      </c>
      <c r="B22" s="36" t="s">
        <v>193</v>
      </c>
      <c r="C22" s="36" t="s">
        <v>260</v>
      </c>
    </row>
    <row r="23" spans="1:3" ht="12.95" customHeight="1" x14ac:dyDescent="0.4">
      <c r="A23" s="34" t="s">
        <v>196</v>
      </c>
      <c r="B23" s="36" t="s">
        <v>233</v>
      </c>
      <c r="C23" s="36" t="s">
        <v>943</v>
      </c>
    </row>
    <row r="24" spans="1:3" ht="12.95" customHeight="1" x14ac:dyDescent="0.4">
      <c r="A24" s="34" t="s">
        <v>199</v>
      </c>
      <c r="B24" s="36" t="s">
        <v>236</v>
      </c>
      <c r="C24" s="36" t="s">
        <v>198</v>
      </c>
    </row>
    <row r="25" spans="1:3" ht="12.95" customHeight="1" x14ac:dyDescent="0.4">
      <c r="A25" s="34" t="s">
        <v>201</v>
      </c>
      <c r="B25" s="36" t="s">
        <v>929</v>
      </c>
      <c r="C25" s="36" t="s">
        <v>155</v>
      </c>
    </row>
    <row r="26" spans="1:3" ht="12.95" customHeight="1" x14ac:dyDescent="0.4">
      <c r="A26" s="34" t="s">
        <v>202</v>
      </c>
      <c r="B26" s="36" t="s">
        <v>695</v>
      </c>
      <c r="C26" s="36" t="s">
        <v>263</v>
      </c>
    </row>
    <row r="27" spans="1:3" ht="12.95" customHeight="1" x14ac:dyDescent="0.4">
      <c r="A27" s="34" t="s">
        <v>30</v>
      </c>
      <c r="B27" s="36" t="s">
        <v>237</v>
      </c>
      <c r="C27" s="36" t="s">
        <v>264</v>
      </c>
    </row>
    <row r="28" spans="1:3" ht="12.95" customHeight="1" x14ac:dyDescent="0.4">
      <c r="A28" s="34" t="s">
        <v>203</v>
      </c>
      <c r="B28" s="36" t="s">
        <v>80</v>
      </c>
      <c r="C28" s="36" t="s">
        <v>266</v>
      </c>
    </row>
    <row r="29" spans="1:3" ht="12.95" customHeight="1" x14ac:dyDescent="0.4">
      <c r="A29" s="34" t="s">
        <v>89</v>
      </c>
      <c r="B29" s="36" t="s">
        <v>238</v>
      </c>
      <c r="C29" s="36" t="s">
        <v>267</v>
      </c>
    </row>
    <row r="30" spans="1:3" ht="12.95" customHeight="1" x14ac:dyDescent="0.4">
      <c r="A30" s="34" t="s">
        <v>204</v>
      </c>
      <c r="B30" s="36" t="s">
        <v>696</v>
      </c>
      <c r="C30" s="36" t="s">
        <v>136</v>
      </c>
    </row>
    <row r="31" spans="1:3" ht="12.95" customHeight="1" x14ac:dyDescent="0.4">
      <c r="A31" s="34" t="s">
        <v>205</v>
      </c>
      <c r="B31" s="36" t="s">
        <v>697</v>
      </c>
      <c r="C31" s="36" t="s">
        <v>269</v>
      </c>
    </row>
    <row r="32" spans="1:3" ht="12.95" customHeight="1" x14ac:dyDescent="0.4">
      <c r="A32" s="34" t="s">
        <v>207</v>
      </c>
      <c r="B32" s="36" t="s">
        <v>698</v>
      </c>
      <c r="C32" s="36" t="s">
        <v>270</v>
      </c>
    </row>
    <row r="33" spans="1:3" ht="12.95" customHeight="1" x14ac:dyDescent="0.4">
      <c r="A33" s="34" t="s">
        <v>210</v>
      </c>
      <c r="B33" s="36" t="s">
        <v>241</v>
      </c>
      <c r="C33" s="36" t="s">
        <v>942</v>
      </c>
    </row>
    <row r="34" spans="1:3" ht="12.95" customHeight="1" x14ac:dyDescent="0.4">
      <c r="A34" s="34" t="s">
        <v>12</v>
      </c>
      <c r="B34" s="36" t="s">
        <v>240</v>
      </c>
      <c r="C34" s="36" t="s">
        <v>211</v>
      </c>
    </row>
    <row r="35" spans="1:3" ht="12.95" customHeight="1" x14ac:dyDescent="0.4">
      <c r="A35" s="34" t="s">
        <v>6</v>
      </c>
      <c r="B35" s="36" t="s">
        <v>699</v>
      </c>
      <c r="C35" s="36" t="s">
        <v>700</v>
      </c>
    </row>
    <row r="36" spans="1:3" ht="12.95" customHeight="1" x14ac:dyDescent="0.4">
      <c r="A36" s="34" t="s">
        <v>212</v>
      </c>
      <c r="B36" s="36" t="s">
        <v>206</v>
      </c>
      <c r="C36" s="36" t="s">
        <v>271</v>
      </c>
    </row>
    <row r="37" spans="1:3" ht="12.95" customHeight="1" x14ac:dyDescent="0.4">
      <c r="A37" s="34" t="s">
        <v>213</v>
      </c>
      <c r="B37" s="36" t="s">
        <v>701</v>
      </c>
      <c r="C37" s="36" t="s">
        <v>702</v>
      </c>
    </row>
    <row r="38" spans="1:3" ht="12.95" customHeight="1" x14ac:dyDescent="0.4">
      <c r="A38" s="34" t="s">
        <v>169</v>
      </c>
      <c r="B38" s="36" t="s">
        <v>703</v>
      </c>
      <c r="C38" s="36" t="s">
        <v>273</v>
      </c>
    </row>
    <row r="39" spans="1:3" ht="12.95" customHeight="1" x14ac:dyDescent="0.4">
      <c r="A39" s="34" t="s">
        <v>214</v>
      </c>
      <c r="B39" s="36" t="s">
        <v>243</v>
      </c>
      <c r="C39" s="36" t="s">
        <v>274</v>
      </c>
    </row>
    <row r="40" spans="1:3" ht="12.95" customHeight="1" x14ac:dyDescent="0.4">
      <c r="A40" s="34" t="s">
        <v>217</v>
      </c>
      <c r="B40" s="36" t="s">
        <v>188</v>
      </c>
      <c r="C40" s="36" t="s">
        <v>941</v>
      </c>
    </row>
    <row r="41" spans="1:3" ht="12.95" customHeight="1" x14ac:dyDescent="0.4">
      <c r="A41" s="34" t="s">
        <v>164</v>
      </c>
      <c r="B41" s="37" t="s">
        <v>244</v>
      </c>
      <c r="C41" s="38" t="s">
        <v>275</v>
      </c>
    </row>
    <row r="42" spans="1:3" ht="12.95" customHeight="1" x14ac:dyDescent="0.4">
      <c r="A42" s="34" t="s">
        <v>115</v>
      </c>
      <c r="B42" s="36" t="s">
        <v>704</v>
      </c>
      <c r="C42" s="36" t="s">
        <v>276</v>
      </c>
    </row>
  </sheetData>
  <phoneticPr fontId="13" type="Hiragan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2"/>
  <sheetViews>
    <sheetView zoomScaleNormal="100" workbookViewId="0">
      <selection activeCell="D12" sqref="D12"/>
    </sheetView>
  </sheetViews>
  <sheetFormatPr defaultRowHeight="18.75" x14ac:dyDescent="0.4"/>
  <cols>
    <col min="1" max="1" width="12.625" style="39" customWidth="1"/>
    <col min="2" max="2" width="14.125" style="40" customWidth="1"/>
    <col min="3" max="3" width="14.125" style="40" bestFit="1" customWidth="1"/>
    <col min="4" max="4" width="14.125" style="40" customWidth="1"/>
    <col min="5" max="5" width="13.75" customWidth="1"/>
    <col min="6" max="6" width="13.25" customWidth="1"/>
  </cols>
  <sheetData>
    <row r="1" spans="1:4" x14ac:dyDescent="0.4">
      <c r="A1" s="97" t="s">
        <v>250</v>
      </c>
      <c r="B1" s="1"/>
      <c r="C1" s="1"/>
      <c r="D1" s="1"/>
    </row>
    <row r="2" spans="1:4" ht="12.6" customHeight="1" x14ac:dyDescent="0.4">
      <c r="A2" s="134" t="s">
        <v>280</v>
      </c>
      <c r="B2" s="135" t="s">
        <v>317</v>
      </c>
      <c r="C2" s="135" t="s">
        <v>318</v>
      </c>
      <c r="D2" s="135" t="s">
        <v>318</v>
      </c>
    </row>
    <row r="3" spans="1:4" ht="12.6" customHeight="1" x14ac:dyDescent="0.4">
      <c r="A3" s="41" t="s">
        <v>282</v>
      </c>
      <c r="B3" s="220" t="s">
        <v>740</v>
      </c>
      <c r="C3" s="122" t="s">
        <v>323</v>
      </c>
      <c r="D3" s="218" t="s">
        <v>718</v>
      </c>
    </row>
    <row r="4" spans="1:4" ht="12.6" customHeight="1" x14ac:dyDescent="0.4">
      <c r="A4" s="41" t="s">
        <v>283</v>
      </c>
      <c r="B4" s="221" t="s">
        <v>741</v>
      </c>
      <c r="C4" s="218" t="s">
        <v>705</v>
      </c>
      <c r="D4" s="218" t="s">
        <v>719</v>
      </c>
    </row>
    <row r="5" spans="1:4" ht="12.6" customHeight="1" x14ac:dyDescent="0.4">
      <c r="A5" s="41" t="s">
        <v>281</v>
      </c>
      <c r="B5" s="220" t="s">
        <v>742</v>
      </c>
      <c r="C5" s="122" t="s">
        <v>200</v>
      </c>
      <c r="D5" s="218" t="s">
        <v>720</v>
      </c>
    </row>
    <row r="6" spans="1:4" ht="12.6" customHeight="1" x14ac:dyDescent="0.4">
      <c r="A6" s="41" t="s">
        <v>154</v>
      </c>
      <c r="B6" s="220" t="s">
        <v>743</v>
      </c>
      <c r="C6" s="122" t="s">
        <v>324</v>
      </c>
      <c r="D6" s="218" t="s">
        <v>62</v>
      </c>
    </row>
    <row r="7" spans="1:4" ht="12.6" customHeight="1" x14ac:dyDescent="0.4">
      <c r="A7" s="41" t="s">
        <v>129</v>
      </c>
      <c r="B7" s="220" t="s">
        <v>978</v>
      </c>
      <c r="C7" s="122" t="s">
        <v>325</v>
      </c>
      <c r="D7" s="218" t="s">
        <v>721</v>
      </c>
    </row>
    <row r="8" spans="1:4" ht="12.6" customHeight="1" x14ac:dyDescent="0.4">
      <c r="A8" s="41" t="s">
        <v>277</v>
      </c>
      <c r="B8" s="220" t="s">
        <v>744</v>
      </c>
      <c r="C8" s="122" t="s">
        <v>706</v>
      </c>
      <c r="D8" s="219" t="s">
        <v>722</v>
      </c>
    </row>
    <row r="9" spans="1:4" ht="12.6" customHeight="1" x14ac:dyDescent="0.4">
      <c r="A9" s="41" t="s">
        <v>285</v>
      </c>
      <c r="B9" s="220" t="s">
        <v>745</v>
      </c>
      <c r="C9" s="122" t="s">
        <v>90</v>
      </c>
      <c r="D9" s="218" t="s">
        <v>723</v>
      </c>
    </row>
    <row r="10" spans="1:4" ht="12.6" customHeight="1" x14ac:dyDescent="0.4">
      <c r="A10" s="41" t="s">
        <v>184</v>
      </c>
      <c r="B10" s="220" t="s">
        <v>746</v>
      </c>
      <c r="C10" s="218" t="s">
        <v>707</v>
      </c>
      <c r="D10" s="218" t="s">
        <v>724</v>
      </c>
    </row>
    <row r="11" spans="1:4" ht="12.6" customHeight="1" x14ac:dyDescent="0.4">
      <c r="A11" s="41" t="s">
        <v>268</v>
      </c>
      <c r="B11" s="220" t="s">
        <v>976</v>
      </c>
      <c r="C11" s="122" t="s">
        <v>328</v>
      </c>
      <c r="D11" s="122" t="s">
        <v>343</v>
      </c>
    </row>
    <row r="12" spans="1:4" ht="12.6" customHeight="1" x14ac:dyDescent="0.4">
      <c r="A12" s="41" t="s">
        <v>287</v>
      </c>
      <c r="B12" s="220" t="s">
        <v>747</v>
      </c>
      <c r="C12" s="122" t="s">
        <v>321</v>
      </c>
      <c r="D12" s="218" t="s">
        <v>981</v>
      </c>
    </row>
    <row r="13" spans="1:4" ht="12.6" customHeight="1" x14ac:dyDescent="0.4">
      <c r="A13" s="41" t="s">
        <v>289</v>
      </c>
      <c r="B13" s="220" t="s">
        <v>748</v>
      </c>
      <c r="C13" s="122" t="s">
        <v>303</v>
      </c>
      <c r="D13" s="122" t="s">
        <v>224</v>
      </c>
    </row>
    <row r="14" spans="1:4" ht="12.6" customHeight="1" x14ac:dyDescent="0.4">
      <c r="A14" s="41" t="s">
        <v>291</v>
      </c>
      <c r="B14" s="221" t="s">
        <v>749</v>
      </c>
      <c r="C14" s="122" t="s">
        <v>345</v>
      </c>
      <c r="D14" s="122" t="s">
        <v>725</v>
      </c>
    </row>
    <row r="15" spans="1:4" ht="12.6" customHeight="1" x14ac:dyDescent="0.4">
      <c r="A15" s="41" t="s">
        <v>56</v>
      </c>
      <c r="B15" s="220" t="s">
        <v>977</v>
      </c>
      <c r="C15" s="218" t="s">
        <v>708</v>
      </c>
      <c r="D15" s="122" t="s">
        <v>347</v>
      </c>
    </row>
    <row r="16" spans="1:4" ht="12.6" customHeight="1" x14ac:dyDescent="0.4">
      <c r="A16" s="41" t="s">
        <v>294</v>
      </c>
      <c r="B16" s="220" t="s">
        <v>750</v>
      </c>
      <c r="C16" s="122" t="s">
        <v>333</v>
      </c>
      <c r="D16" s="122" t="s">
        <v>348</v>
      </c>
    </row>
    <row r="17" spans="1:4" ht="12.6" customHeight="1" x14ac:dyDescent="0.4">
      <c r="A17" s="41" t="s">
        <v>185</v>
      </c>
      <c r="B17" s="220" t="s">
        <v>751</v>
      </c>
      <c r="C17" s="218" t="s">
        <v>709</v>
      </c>
      <c r="D17" s="218" t="s">
        <v>726</v>
      </c>
    </row>
    <row r="18" spans="1:4" ht="12.6" customHeight="1" x14ac:dyDescent="0.4">
      <c r="A18" s="41" t="s">
        <v>295</v>
      </c>
      <c r="B18" s="220" t="s">
        <v>752</v>
      </c>
      <c r="C18" s="122" t="s">
        <v>334</v>
      </c>
      <c r="D18" s="122" t="s">
        <v>350</v>
      </c>
    </row>
    <row r="19" spans="1:4" ht="12.6" customHeight="1" x14ac:dyDescent="0.4">
      <c r="A19" s="41" t="s">
        <v>59</v>
      </c>
      <c r="B19" s="220" t="s">
        <v>753</v>
      </c>
      <c r="C19" s="218" t="s">
        <v>710</v>
      </c>
      <c r="D19" s="218" t="s">
        <v>337</v>
      </c>
    </row>
    <row r="20" spans="1:4" ht="12.6" customHeight="1" x14ac:dyDescent="0.4">
      <c r="A20" s="41" t="s">
        <v>296</v>
      </c>
      <c r="B20" s="220" t="s">
        <v>754</v>
      </c>
      <c r="C20" s="122" t="s">
        <v>711</v>
      </c>
      <c r="D20" s="122" t="s">
        <v>351</v>
      </c>
    </row>
    <row r="21" spans="1:4" ht="12.6" customHeight="1" x14ac:dyDescent="0.4">
      <c r="A21" s="41" t="s">
        <v>254</v>
      </c>
      <c r="B21" s="220" t="s">
        <v>755</v>
      </c>
      <c r="C21" s="218" t="s">
        <v>712</v>
      </c>
      <c r="D21" s="218" t="s">
        <v>727</v>
      </c>
    </row>
    <row r="22" spans="1:4" ht="12.6" customHeight="1" x14ac:dyDescent="0.4">
      <c r="A22" s="41" t="s">
        <v>298</v>
      </c>
      <c r="B22" s="220" t="s">
        <v>756</v>
      </c>
      <c r="C22" s="122" t="s">
        <v>713</v>
      </c>
      <c r="D22" s="122" t="s">
        <v>319</v>
      </c>
    </row>
    <row r="23" spans="1:4" ht="12.6" customHeight="1" x14ac:dyDescent="0.4">
      <c r="A23" s="41" t="s">
        <v>299</v>
      </c>
      <c r="B23" s="220" t="s">
        <v>757</v>
      </c>
      <c r="C23" s="122" t="s">
        <v>338</v>
      </c>
      <c r="D23" s="122" t="s">
        <v>910</v>
      </c>
    </row>
    <row r="24" spans="1:4" ht="12.6" customHeight="1" x14ac:dyDescent="0.4">
      <c r="A24" s="41" t="s">
        <v>286</v>
      </c>
      <c r="B24" s="220" t="s">
        <v>758</v>
      </c>
      <c r="C24" s="122" t="s">
        <v>322</v>
      </c>
      <c r="D24" s="122" t="s">
        <v>170</v>
      </c>
    </row>
    <row r="25" spans="1:4" ht="12.6" customHeight="1" x14ac:dyDescent="0.4">
      <c r="A25" s="41" t="s">
        <v>180</v>
      </c>
      <c r="B25" s="220" t="s">
        <v>759</v>
      </c>
      <c r="C25" s="122" t="s">
        <v>714</v>
      </c>
      <c r="D25" s="218" t="s">
        <v>728</v>
      </c>
    </row>
    <row r="26" spans="1:4" ht="12.6" customHeight="1" x14ac:dyDescent="0.4">
      <c r="A26" s="41" t="s">
        <v>141</v>
      </c>
      <c r="B26" s="220" t="s">
        <v>760</v>
      </c>
      <c r="C26" s="122" t="s">
        <v>362</v>
      </c>
      <c r="D26" s="122" t="s">
        <v>729</v>
      </c>
    </row>
    <row r="27" spans="1:4" ht="12.6" customHeight="1" x14ac:dyDescent="0.4">
      <c r="A27" s="41" t="s">
        <v>300</v>
      </c>
      <c r="B27" s="220" t="s">
        <v>761</v>
      </c>
      <c r="C27" s="218" t="s">
        <v>715</v>
      </c>
      <c r="D27" s="122" t="s">
        <v>208</v>
      </c>
    </row>
    <row r="28" spans="1:4" ht="12.6" customHeight="1" x14ac:dyDescent="0.4">
      <c r="A28" s="41" t="s">
        <v>301</v>
      </c>
      <c r="B28" s="220" t="s">
        <v>762</v>
      </c>
      <c r="C28" s="218" t="s">
        <v>716</v>
      </c>
      <c r="D28" s="218" t="s">
        <v>730</v>
      </c>
    </row>
    <row r="29" spans="1:4" ht="12.6" customHeight="1" x14ac:dyDescent="0.4">
      <c r="A29" s="41" t="s">
        <v>302</v>
      </c>
      <c r="B29" s="220" t="s">
        <v>763</v>
      </c>
      <c r="C29" s="122" t="s">
        <v>306</v>
      </c>
      <c r="D29" s="218" t="s">
        <v>731</v>
      </c>
    </row>
    <row r="30" spans="1:4" ht="12.6" customHeight="1" x14ac:dyDescent="0.4">
      <c r="A30" s="41" t="s">
        <v>132</v>
      </c>
      <c r="B30" s="220" t="s">
        <v>979</v>
      </c>
      <c r="C30" s="122" t="s">
        <v>339</v>
      </c>
      <c r="D30" s="218" t="s">
        <v>732</v>
      </c>
    </row>
    <row r="31" spans="1:4" ht="12.6" customHeight="1" x14ac:dyDescent="0.4">
      <c r="A31" s="41" t="s">
        <v>304</v>
      </c>
      <c r="B31" s="220" t="s">
        <v>764</v>
      </c>
      <c r="C31" s="122" t="s">
        <v>327</v>
      </c>
      <c r="D31" s="122" t="s">
        <v>225</v>
      </c>
    </row>
    <row r="32" spans="1:4" ht="12.6" customHeight="1" x14ac:dyDescent="0.4">
      <c r="A32" s="41" t="s">
        <v>307</v>
      </c>
      <c r="B32" s="222" t="s">
        <v>765</v>
      </c>
      <c r="C32" s="218" t="s">
        <v>944</v>
      </c>
      <c r="D32" s="218" t="s">
        <v>733</v>
      </c>
    </row>
    <row r="33" spans="1:4" ht="12.6" customHeight="1" x14ac:dyDescent="0.4">
      <c r="A33" s="41" t="s">
        <v>109</v>
      </c>
      <c r="B33" s="220" t="s">
        <v>766</v>
      </c>
      <c r="C33" s="122" t="s">
        <v>17</v>
      </c>
      <c r="D33" s="122" t="s">
        <v>308</v>
      </c>
    </row>
    <row r="34" spans="1:4" ht="12.6" customHeight="1" x14ac:dyDescent="0.4">
      <c r="A34" s="41" t="s">
        <v>190</v>
      </c>
      <c r="B34" s="220" t="s">
        <v>767</v>
      </c>
      <c r="C34" s="122" t="s">
        <v>97</v>
      </c>
      <c r="D34" s="122" t="s">
        <v>734</v>
      </c>
    </row>
    <row r="35" spans="1:4" ht="12.6" customHeight="1" x14ac:dyDescent="0.4">
      <c r="A35" s="41" t="s">
        <v>309</v>
      </c>
      <c r="B35" s="222" t="s">
        <v>768</v>
      </c>
      <c r="C35" s="122" t="s">
        <v>262</v>
      </c>
      <c r="D35" s="122" t="s">
        <v>353</v>
      </c>
    </row>
    <row r="36" spans="1:4" ht="12.6" customHeight="1" x14ac:dyDescent="0.4">
      <c r="A36" s="41" t="s">
        <v>290</v>
      </c>
      <c r="B36" s="220" t="s">
        <v>769</v>
      </c>
      <c r="C36" s="218" t="s">
        <v>717</v>
      </c>
      <c r="D36" s="122" t="s">
        <v>735</v>
      </c>
    </row>
    <row r="37" spans="1:4" ht="12.6" customHeight="1" x14ac:dyDescent="0.4">
      <c r="A37" s="41" t="s">
        <v>310</v>
      </c>
      <c r="B37" s="222" t="s">
        <v>770</v>
      </c>
      <c r="C37" s="122" t="s">
        <v>107</v>
      </c>
      <c r="D37" s="122" t="s">
        <v>63</v>
      </c>
    </row>
    <row r="38" spans="1:4" ht="12.6" customHeight="1" x14ac:dyDescent="0.4">
      <c r="A38" s="41" t="s">
        <v>279</v>
      </c>
      <c r="B38" s="222" t="s">
        <v>771</v>
      </c>
      <c r="C38" s="122" t="s">
        <v>340</v>
      </c>
      <c r="D38" s="122" t="s">
        <v>736</v>
      </c>
    </row>
    <row r="39" spans="1:4" ht="12.6" customHeight="1" x14ac:dyDescent="0.4">
      <c r="A39" s="41" t="s">
        <v>313</v>
      </c>
      <c r="B39" s="220" t="s">
        <v>772</v>
      </c>
      <c r="C39" s="122" t="s">
        <v>341</v>
      </c>
      <c r="D39" s="218" t="s">
        <v>737</v>
      </c>
    </row>
    <row r="40" spans="1:4" ht="12.6" customHeight="1" x14ac:dyDescent="0.4">
      <c r="A40" s="41" t="s">
        <v>314</v>
      </c>
      <c r="B40" s="220" t="s">
        <v>980</v>
      </c>
      <c r="C40" s="122" t="s">
        <v>945</v>
      </c>
      <c r="D40" s="218" t="s">
        <v>738</v>
      </c>
    </row>
    <row r="41" spans="1:4" ht="12.6" customHeight="1" x14ac:dyDescent="0.4">
      <c r="A41" s="41" t="s">
        <v>315</v>
      </c>
      <c r="B41" s="222" t="s">
        <v>773</v>
      </c>
      <c r="C41" s="122" t="s">
        <v>231</v>
      </c>
      <c r="D41" s="122" t="s">
        <v>216</v>
      </c>
    </row>
    <row r="42" spans="1:4" ht="12.6" customHeight="1" x14ac:dyDescent="0.4">
      <c r="A42" s="41" t="s">
        <v>197</v>
      </c>
      <c r="B42" s="222" t="s">
        <v>774</v>
      </c>
      <c r="C42" s="122" t="s">
        <v>312</v>
      </c>
      <c r="D42" s="218" t="s">
        <v>739</v>
      </c>
    </row>
  </sheetData>
  <phoneticPr fontId="5"/>
  <conditionalFormatting sqref="C4">
    <cfRule type="duplicateValues" dxfId="86" priority="9"/>
  </conditionalFormatting>
  <conditionalFormatting sqref="C15">
    <cfRule type="duplicateValues" dxfId="85" priority="8"/>
  </conditionalFormatting>
  <conditionalFormatting sqref="C19">
    <cfRule type="duplicateValues" dxfId="84" priority="7"/>
  </conditionalFormatting>
  <conditionalFormatting sqref="C21">
    <cfRule type="duplicateValues" dxfId="83" priority="6"/>
  </conditionalFormatting>
  <conditionalFormatting sqref="C27">
    <cfRule type="duplicateValues" dxfId="82" priority="5"/>
  </conditionalFormatting>
  <conditionalFormatting sqref="C36 C32 C28 C10 C17">
    <cfRule type="duplicateValues" dxfId="81" priority="10"/>
  </conditionalFormatting>
  <conditionalFormatting sqref="D3">
    <cfRule type="duplicateValues" dxfId="80" priority="3"/>
  </conditionalFormatting>
  <conditionalFormatting sqref="D4">
    <cfRule type="duplicateValues" dxfId="79" priority="2"/>
  </conditionalFormatting>
  <conditionalFormatting sqref="D25">
    <cfRule type="duplicateValues" dxfId="78" priority="1"/>
  </conditionalFormatting>
  <conditionalFormatting sqref="D42 D39:D40 D32 D28:D30 D5:D7 D12 D9:D10 D21 D19 D17">
    <cfRule type="duplicateValues" dxfId="77" priority="4"/>
  </conditionalFormatting>
  <printOptions horizontalCentere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47"/>
  <sheetViews>
    <sheetView zoomScaleNormal="100" workbookViewId="0">
      <selection activeCell="G45" sqref="G45"/>
    </sheetView>
  </sheetViews>
  <sheetFormatPr defaultRowHeight="18.75" x14ac:dyDescent="0.4"/>
  <cols>
    <col min="1" max="1" width="10.125" style="42" customWidth="1"/>
    <col min="2" max="7" width="6.875" customWidth="1"/>
    <col min="8" max="8" width="6.75" customWidth="1"/>
    <col min="9" max="10" width="6.875" customWidth="1"/>
    <col min="11" max="13" width="0" hidden="1" customWidth="1"/>
  </cols>
  <sheetData>
    <row r="1" spans="1:19" x14ac:dyDescent="0.4">
      <c r="A1" s="285" t="s">
        <v>543</v>
      </c>
      <c r="B1" s="286"/>
      <c r="C1" s="286"/>
      <c r="D1" s="286"/>
      <c r="E1" s="286"/>
      <c r="F1" s="286"/>
      <c r="G1" s="286"/>
    </row>
    <row r="2" spans="1:19" s="1" customFormat="1" ht="12.6" customHeight="1" x14ac:dyDescent="0.4">
      <c r="A2" s="361" t="s">
        <v>357</v>
      </c>
      <c r="B2" s="358" t="s">
        <v>356</v>
      </c>
      <c r="C2" s="358"/>
      <c r="D2" s="358"/>
      <c r="E2" s="358" t="s">
        <v>255</v>
      </c>
      <c r="F2" s="358"/>
      <c r="G2" s="358"/>
      <c r="H2" s="358" t="s">
        <v>915</v>
      </c>
      <c r="I2" s="358"/>
      <c r="J2" s="358"/>
      <c r="N2" s="97"/>
      <c r="O2" s="97"/>
      <c r="P2" s="97"/>
    </row>
    <row r="3" spans="1:19" s="1" customFormat="1" ht="12.6" customHeight="1" x14ac:dyDescent="0.4">
      <c r="A3" s="362"/>
      <c r="B3" s="127" t="s">
        <v>15</v>
      </c>
      <c r="C3" s="127" t="s">
        <v>11</v>
      </c>
      <c r="D3" s="127" t="s">
        <v>25</v>
      </c>
      <c r="E3" s="127" t="s">
        <v>15</v>
      </c>
      <c r="F3" s="127" t="s">
        <v>11</v>
      </c>
      <c r="G3" s="127" t="s">
        <v>669</v>
      </c>
      <c r="H3" s="127" t="s">
        <v>670</v>
      </c>
      <c r="I3" s="127" t="s">
        <v>671</v>
      </c>
      <c r="J3" s="127" t="s">
        <v>25</v>
      </c>
      <c r="N3" s="97"/>
      <c r="O3" s="97"/>
      <c r="P3" s="97"/>
    </row>
    <row r="4" spans="1:19" s="1" customFormat="1" ht="12.6" customHeight="1" x14ac:dyDescent="0.4">
      <c r="A4" s="30" t="s">
        <v>36</v>
      </c>
      <c r="B4" s="174">
        <v>1187</v>
      </c>
      <c r="C4" s="174">
        <v>1511</v>
      </c>
      <c r="D4" s="174">
        <v>2698</v>
      </c>
      <c r="E4" s="189">
        <v>720</v>
      </c>
      <c r="F4" s="189">
        <v>857</v>
      </c>
      <c r="G4" s="189">
        <v>1577</v>
      </c>
      <c r="H4" s="298">
        <v>0.60657118786857622</v>
      </c>
      <c r="I4" s="298">
        <v>0.56717405691594969</v>
      </c>
      <c r="J4" s="298">
        <v>0.58450704225352113</v>
      </c>
      <c r="K4" s="292">
        <f>E4/B4*100</f>
        <v>60.657118786857623</v>
      </c>
      <c r="L4" s="292">
        <f>F4/C4*100</f>
        <v>56.717405691594969</v>
      </c>
      <c r="M4" s="292">
        <f>G4/D4*100</f>
        <v>58.450704225352112</v>
      </c>
      <c r="N4" s="343"/>
      <c r="O4" s="343"/>
      <c r="P4" s="343"/>
      <c r="Q4" s="279"/>
      <c r="R4" s="279"/>
      <c r="S4" s="279"/>
    </row>
    <row r="5" spans="1:19" s="1" customFormat="1" ht="12.6" customHeight="1" x14ac:dyDescent="0.4">
      <c r="A5" s="30" t="s">
        <v>134</v>
      </c>
      <c r="B5" s="174">
        <v>2240</v>
      </c>
      <c r="C5" s="174">
        <v>2616</v>
      </c>
      <c r="D5" s="174">
        <v>4856</v>
      </c>
      <c r="E5" s="189">
        <v>1434</v>
      </c>
      <c r="F5" s="189">
        <v>1583</v>
      </c>
      <c r="G5" s="189">
        <v>3017</v>
      </c>
      <c r="H5" s="298">
        <v>0.64017857142857137</v>
      </c>
      <c r="I5" s="298">
        <v>0.60512232415902145</v>
      </c>
      <c r="J5" s="298">
        <v>0.62129324546952225</v>
      </c>
      <c r="K5" s="292">
        <f t="shared" ref="K5:K43" si="0">E5/B5*100</f>
        <v>64.017857142857139</v>
      </c>
      <c r="L5" s="292">
        <f t="shared" ref="L5:L43" si="1">F5/C5*100</f>
        <v>60.512232415902147</v>
      </c>
      <c r="M5" s="292">
        <f t="shared" ref="M5:M43" si="2">G5/D5*100</f>
        <v>62.129324546952226</v>
      </c>
      <c r="N5" s="343"/>
      <c r="O5" s="343"/>
      <c r="P5" s="343"/>
      <c r="Q5" s="279"/>
      <c r="R5" s="279"/>
      <c r="S5" s="279"/>
    </row>
    <row r="6" spans="1:19" s="1" customFormat="1" ht="12.6" customHeight="1" x14ac:dyDescent="0.4">
      <c r="A6" s="30" t="s">
        <v>365</v>
      </c>
      <c r="B6" s="174">
        <v>1473</v>
      </c>
      <c r="C6" s="174">
        <v>1845</v>
      </c>
      <c r="D6" s="174">
        <v>3318</v>
      </c>
      <c r="E6" s="189">
        <v>946</v>
      </c>
      <c r="F6" s="189">
        <v>1164</v>
      </c>
      <c r="G6" s="189">
        <v>2110</v>
      </c>
      <c r="H6" s="298">
        <v>0.6422267481330618</v>
      </c>
      <c r="I6" s="298">
        <v>0.6308943089430894</v>
      </c>
      <c r="J6" s="298">
        <v>0.63592525617842077</v>
      </c>
      <c r="K6" s="292">
        <f t="shared" si="0"/>
        <v>64.222674813306185</v>
      </c>
      <c r="L6" s="292">
        <f t="shared" si="1"/>
        <v>63.08943089430894</v>
      </c>
      <c r="M6" s="292">
        <f t="shared" si="2"/>
        <v>63.592525617842078</v>
      </c>
      <c r="N6" s="343"/>
      <c r="O6" s="343"/>
      <c r="P6" s="343"/>
      <c r="Q6" s="279"/>
      <c r="R6" s="279"/>
      <c r="S6" s="279"/>
    </row>
    <row r="7" spans="1:19" s="1" customFormat="1" ht="12.6" customHeight="1" x14ac:dyDescent="0.4">
      <c r="A7" s="30" t="s">
        <v>235</v>
      </c>
      <c r="B7" s="174">
        <v>558</v>
      </c>
      <c r="C7" s="174">
        <v>634</v>
      </c>
      <c r="D7" s="174">
        <v>1192</v>
      </c>
      <c r="E7" s="189">
        <v>360</v>
      </c>
      <c r="F7" s="189">
        <v>413</v>
      </c>
      <c r="G7" s="189">
        <v>773</v>
      </c>
      <c r="H7" s="298">
        <v>0.64516129032258063</v>
      </c>
      <c r="I7" s="298">
        <v>0.6514195583596214</v>
      </c>
      <c r="J7" s="298">
        <v>0.64848993288590606</v>
      </c>
      <c r="K7" s="292">
        <f t="shared" si="0"/>
        <v>64.516129032258064</v>
      </c>
      <c r="L7" s="292">
        <f t="shared" si="1"/>
        <v>65.141955835962136</v>
      </c>
      <c r="M7" s="292">
        <f t="shared" si="2"/>
        <v>64.848993288590606</v>
      </c>
      <c r="N7" s="343"/>
      <c r="O7" s="343"/>
      <c r="P7" s="343"/>
      <c r="Q7" s="279"/>
      <c r="R7" s="279"/>
      <c r="S7" s="279"/>
    </row>
    <row r="8" spans="1:19" s="1" customFormat="1" ht="12.6" customHeight="1" x14ac:dyDescent="0.4">
      <c r="A8" s="30" t="s">
        <v>366</v>
      </c>
      <c r="B8" s="174">
        <v>2079</v>
      </c>
      <c r="C8" s="174">
        <v>2562</v>
      </c>
      <c r="D8" s="174">
        <v>4641</v>
      </c>
      <c r="E8" s="189">
        <v>1339</v>
      </c>
      <c r="F8" s="189">
        <v>1579</v>
      </c>
      <c r="G8" s="189">
        <v>2918</v>
      </c>
      <c r="H8" s="298">
        <v>0.64405964405964411</v>
      </c>
      <c r="I8" s="298">
        <v>0.6163153786104606</v>
      </c>
      <c r="J8" s="298">
        <v>0.62874380521439344</v>
      </c>
      <c r="K8" s="292">
        <f t="shared" si="0"/>
        <v>64.405964405964411</v>
      </c>
      <c r="L8" s="292">
        <f t="shared" si="1"/>
        <v>61.631537861046063</v>
      </c>
      <c r="M8" s="292">
        <f t="shared" si="2"/>
        <v>62.874380521439342</v>
      </c>
      <c r="N8" s="343"/>
      <c r="O8" s="343"/>
      <c r="P8" s="343"/>
      <c r="Q8" s="279"/>
      <c r="R8" s="279"/>
      <c r="S8" s="279"/>
    </row>
    <row r="9" spans="1:19" s="1" customFormat="1" ht="12.6" customHeight="1" x14ac:dyDescent="0.4">
      <c r="A9" s="30" t="s">
        <v>368</v>
      </c>
      <c r="B9" s="174">
        <v>978</v>
      </c>
      <c r="C9" s="174">
        <v>1141</v>
      </c>
      <c r="D9" s="174">
        <v>2119</v>
      </c>
      <c r="E9" s="189">
        <v>607</v>
      </c>
      <c r="F9" s="189">
        <v>685</v>
      </c>
      <c r="G9" s="189">
        <v>1292</v>
      </c>
      <c r="H9" s="298">
        <v>0.62065439672801637</v>
      </c>
      <c r="I9" s="298">
        <v>0.60035056967572309</v>
      </c>
      <c r="J9" s="298">
        <v>0.60972156677678147</v>
      </c>
      <c r="K9" s="292">
        <f t="shared" si="0"/>
        <v>62.065439672801638</v>
      </c>
      <c r="L9" s="292">
        <f t="shared" si="1"/>
        <v>60.035056967572309</v>
      </c>
      <c r="M9" s="292">
        <f t="shared" si="2"/>
        <v>60.972156677678143</v>
      </c>
      <c r="N9" s="343"/>
      <c r="O9" s="343"/>
      <c r="P9" s="343"/>
      <c r="Q9" s="279"/>
      <c r="R9" s="279"/>
      <c r="S9" s="279"/>
    </row>
    <row r="10" spans="1:19" s="1" customFormat="1" ht="12.6" customHeight="1" x14ac:dyDescent="0.4">
      <c r="A10" s="30" t="s">
        <v>371</v>
      </c>
      <c r="B10" s="174">
        <v>1698</v>
      </c>
      <c r="C10" s="174">
        <v>2019</v>
      </c>
      <c r="D10" s="174">
        <v>3717</v>
      </c>
      <c r="E10" s="189">
        <v>1030</v>
      </c>
      <c r="F10" s="189">
        <v>1192</v>
      </c>
      <c r="G10" s="189">
        <v>2222</v>
      </c>
      <c r="H10" s="298">
        <v>0.60659599528857477</v>
      </c>
      <c r="I10" s="298">
        <v>0.59039128281327391</v>
      </c>
      <c r="J10" s="298">
        <v>0.59779391982781815</v>
      </c>
      <c r="K10" s="292">
        <f t="shared" si="0"/>
        <v>60.659599528857477</v>
      </c>
      <c r="L10" s="292">
        <f t="shared" si="1"/>
        <v>59.039128281327393</v>
      </c>
      <c r="M10" s="292">
        <f t="shared" si="2"/>
        <v>59.779391982781817</v>
      </c>
      <c r="N10" s="343"/>
      <c r="O10" s="343"/>
      <c r="P10" s="343"/>
      <c r="Q10" s="279"/>
      <c r="R10" s="279"/>
      <c r="S10" s="279"/>
    </row>
    <row r="11" spans="1:19" s="1" customFormat="1" ht="12.6" customHeight="1" x14ac:dyDescent="0.4">
      <c r="A11" s="30" t="s">
        <v>354</v>
      </c>
      <c r="B11" s="174">
        <v>2420</v>
      </c>
      <c r="C11" s="174">
        <v>3119</v>
      </c>
      <c r="D11" s="174">
        <v>5539</v>
      </c>
      <c r="E11" s="189">
        <v>1617</v>
      </c>
      <c r="F11" s="189">
        <v>1960</v>
      </c>
      <c r="G11" s="189">
        <v>3577</v>
      </c>
      <c r="H11" s="298">
        <v>0.66818181818181821</v>
      </c>
      <c r="I11" s="298">
        <v>0.62840654055787115</v>
      </c>
      <c r="J11" s="298">
        <v>0.64578443762411986</v>
      </c>
      <c r="K11" s="292">
        <f t="shared" si="0"/>
        <v>66.818181818181827</v>
      </c>
      <c r="L11" s="292">
        <f t="shared" si="1"/>
        <v>62.840654055787112</v>
      </c>
      <c r="M11" s="292">
        <f t="shared" si="2"/>
        <v>64.578443762411979</v>
      </c>
      <c r="N11" s="343"/>
      <c r="O11" s="343"/>
      <c r="P11" s="343"/>
      <c r="Q11" s="279"/>
      <c r="R11" s="279"/>
      <c r="S11" s="279"/>
    </row>
    <row r="12" spans="1:19" s="1" customFormat="1" ht="12.6" customHeight="1" x14ac:dyDescent="0.4">
      <c r="A12" s="30" t="s">
        <v>320</v>
      </c>
      <c r="B12" s="174">
        <v>1220</v>
      </c>
      <c r="C12" s="174">
        <v>1493</v>
      </c>
      <c r="D12" s="174">
        <v>2713</v>
      </c>
      <c r="E12" s="189">
        <v>762</v>
      </c>
      <c r="F12" s="189">
        <v>869</v>
      </c>
      <c r="G12" s="189">
        <v>1631</v>
      </c>
      <c r="H12" s="298">
        <v>0.62459016393442623</v>
      </c>
      <c r="I12" s="298">
        <v>0.58204956463496316</v>
      </c>
      <c r="J12" s="298">
        <v>0.60117950608182824</v>
      </c>
      <c r="K12" s="292">
        <f t="shared" si="0"/>
        <v>62.459016393442624</v>
      </c>
      <c r="L12" s="292">
        <f t="shared" si="1"/>
        <v>58.204956463496316</v>
      </c>
      <c r="M12" s="292">
        <f t="shared" si="2"/>
        <v>60.117950608182824</v>
      </c>
      <c r="N12" s="343"/>
      <c r="O12" s="343"/>
      <c r="P12" s="343"/>
      <c r="Q12" s="279"/>
      <c r="R12" s="279"/>
      <c r="S12" s="279"/>
    </row>
    <row r="13" spans="1:19" s="1" customFormat="1" ht="12.6" customHeight="1" x14ac:dyDescent="0.4">
      <c r="A13" s="30" t="s">
        <v>2</v>
      </c>
      <c r="B13" s="174">
        <v>1764</v>
      </c>
      <c r="C13" s="174">
        <v>2123</v>
      </c>
      <c r="D13" s="174">
        <v>3887</v>
      </c>
      <c r="E13" s="189">
        <v>1090</v>
      </c>
      <c r="F13" s="189">
        <v>1246</v>
      </c>
      <c r="G13" s="189">
        <v>2336</v>
      </c>
      <c r="H13" s="298">
        <v>0.61791383219954643</v>
      </c>
      <c r="I13" s="298">
        <v>0.58690532265661799</v>
      </c>
      <c r="J13" s="298">
        <v>0.60097761770002578</v>
      </c>
      <c r="K13" s="292">
        <f t="shared" si="0"/>
        <v>61.791383219954646</v>
      </c>
      <c r="L13" s="292">
        <f t="shared" si="1"/>
        <v>58.690532265661801</v>
      </c>
      <c r="M13" s="292">
        <f t="shared" si="2"/>
        <v>60.097761770002577</v>
      </c>
      <c r="N13" s="343"/>
      <c r="O13" s="343"/>
      <c r="P13" s="343"/>
      <c r="Q13" s="279"/>
      <c r="R13" s="279"/>
      <c r="S13" s="279"/>
    </row>
    <row r="14" spans="1:19" s="1" customFormat="1" ht="12.6" customHeight="1" x14ac:dyDescent="0.4">
      <c r="A14" s="30" t="s">
        <v>219</v>
      </c>
      <c r="B14" s="174">
        <v>1195</v>
      </c>
      <c r="C14" s="174">
        <v>1483</v>
      </c>
      <c r="D14" s="174">
        <v>2678</v>
      </c>
      <c r="E14" s="189">
        <v>714</v>
      </c>
      <c r="F14" s="189">
        <v>875</v>
      </c>
      <c r="G14" s="189">
        <v>1589</v>
      </c>
      <c r="H14" s="298">
        <v>0.59748953974895402</v>
      </c>
      <c r="I14" s="298">
        <v>0.59002022926500342</v>
      </c>
      <c r="J14" s="298">
        <v>0.5933532486930545</v>
      </c>
      <c r="K14" s="292">
        <f t="shared" si="0"/>
        <v>59.7489539748954</v>
      </c>
      <c r="L14" s="292">
        <f t="shared" si="1"/>
        <v>59.002022926500345</v>
      </c>
      <c r="M14" s="292">
        <f t="shared" si="2"/>
        <v>59.335324869305452</v>
      </c>
      <c r="N14" s="343"/>
      <c r="O14" s="343"/>
      <c r="P14" s="343"/>
      <c r="Q14" s="279"/>
      <c r="R14" s="279"/>
      <c r="S14" s="279"/>
    </row>
    <row r="15" spans="1:19" s="1" customFormat="1" ht="12.6" customHeight="1" x14ac:dyDescent="0.4">
      <c r="A15" s="30" t="s">
        <v>119</v>
      </c>
      <c r="B15" s="174">
        <v>1210</v>
      </c>
      <c r="C15" s="174">
        <v>1473</v>
      </c>
      <c r="D15" s="174">
        <v>2683</v>
      </c>
      <c r="E15" s="189">
        <v>718</v>
      </c>
      <c r="F15" s="189">
        <v>816</v>
      </c>
      <c r="G15" s="189">
        <v>1534</v>
      </c>
      <c r="H15" s="298">
        <v>0.59338842975206607</v>
      </c>
      <c r="I15" s="298">
        <v>0.55397148676171082</v>
      </c>
      <c r="J15" s="298">
        <v>0.57174804323518447</v>
      </c>
      <c r="K15" s="292">
        <f t="shared" si="0"/>
        <v>59.33884297520661</v>
      </c>
      <c r="L15" s="292">
        <f t="shared" si="1"/>
        <v>55.397148676171085</v>
      </c>
      <c r="M15" s="292">
        <f t="shared" si="2"/>
        <v>57.174804323518444</v>
      </c>
      <c r="N15" s="343"/>
      <c r="O15" s="343"/>
      <c r="P15" s="343"/>
      <c r="Q15" s="279"/>
      <c r="R15" s="279"/>
      <c r="S15" s="279"/>
    </row>
    <row r="16" spans="1:19" s="1" customFormat="1" ht="12.6" customHeight="1" x14ac:dyDescent="0.4">
      <c r="A16" s="30" t="s">
        <v>374</v>
      </c>
      <c r="B16" s="174">
        <v>1225</v>
      </c>
      <c r="C16" s="174">
        <v>1381</v>
      </c>
      <c r="D16" s="174">
        <v>2606</v>
      </c>
      <c r="E16" s="189">
        <v>745</v>
      </c>
      <c r="F16" s="189">
        <v>777</v>
      </c>
      <c r="G16" s="189">
        <v>1522</v>
      </c>
      <c r="H16" s="298">
        <v>0.60816326530612241</v>
      </c>
      <c r="I16" s="298">
        <v>0.56263577118030417</v>
      </c>
      <c r="J16" s="298">
        <v>0.58403683806600148</v>
      </c>
      <c r="K16" s="292">
        <f t="shared" si="0"/>
        <v>60.816326530612244</v>
      </c>
      <c r="L16" s="292">
        <f t="shared" si="1"/>
        <v>56.263577118030419</v>
      </c>
      <c r="M16" s="292">
        <f t="shared" si="2"/>
        <v>58.403683806600149</v>
      </c>
      <c r="N16" s="343"/>
      <c r="O16" s="343"/>
      <c r="P16" s="343"/>
      <c r="Q16" s="279"/>
      <c r="R16" s="279"/>
      <c r="S16" s="279"/>
    </row>
    <row r="17" spans="1:19" s="1" customFormat="1" ht="12.6" customHeight="1" x14ac:dyDescent="0.4">
      <c r="A17" s="30" t="s">
        <v>305</v>
      </c>
      <c r="B17" s="174">
        <v>1171</v>
      </c>
      <c r="C17" s="174">
        <v>1451</v>
      </c>
      <c r="D17" s="174">
        <v>2622</v>
      </c>
      <c r="E17" s="189">
        <v>730</v>
      </c>
      <c r="F17" s="189">
        <v>822</v>
      </c>
      <c r="G17" s="189">
        <v>1552</v>
      </c>
      <c r="H17" s="298">
        <v>0.62339880444064899</v>
      </c>
      <c r="I17" s="298">
        <v>0.5665058580289456</v>
      </c>
      <c r="J17" s="298">
        <v>0.59191456903127382</v>
      </c>
      <c r="K17" s="292">
        <f t="shared" si="0"/>
        <v>62.339880444064896</v>
      </c>
      <c r="L17" s="292">
        <f t="shared" si="1"/>
        <v>56.650585802894561</v>
      </c>
      <c r="M17" s="292">
        <f t="shared" si="2"/>
        <v>59.191456903127381</v>
      </c>
      <c r="N17" s="343"/>
      <c r="O17" s="343"/>
      <c r="P17" s="343"/>
      <c r="Q17" s="279"/>
      <c r="R17" s="279"/>
      <c r="S17" s="279"/>
    </row>
    <row r="18" spans="1:19" s="1" customFormat="1" ht="12.6" customHeight="1" x14ac:dyDescent="0.4">
      <c r="A18" s="30" t="s">
        <v>375</v>
      </c>
      <c r="B18" s="174">
        <v>1624</v>
      </c>
      <c r="C18" s="174">
        <v>1821</v>
      </c>
      <c r="D18" s="174">
        <v>3445</v>
      </c>
      <c r="E18" s="189">
        <v>917</v>
      </c>
      <c r="F18" s="189">
        <v>968</v>
      </c>
      <c r="G18" s="189">
        <v>1885</v>
      </c>
      <c r="H18" s="298">
        <v>0.56465517241379315</v>
      </c>
      <c r="I18" s="298">
        <v>0.53157605711147726</v>
      </c>
      <c r="J18" s="298">
        <v>0.54716981132075471</v>
      </c>
      <c r="K18" s="292">
        <f t="shared" si="0"/>
        <v>56.465517241379317</v>
      </c>
      <c r="L18" s="292">
        <f t="shared" si="1"/>
        <v>53.157605711147724</v>
      </c>
      <c r="M18" s="292">
        <f t="shared" si="2"/>
        <v>54.716981132075468</v>
      </c>
      <c r="N18" s="343"/>
      <c r="O18" s="343"/>
      <c r="P18" s="343"/>
      <c r="Q18" s="279"/>
      <c r="R18" s="279"/>
      <c r="S18" s="279"/>
    </row>
    <row r="19" spans="1:19" s="1" customFormat="1" ht="12.6" customHeight="1" x14ac:dyDescent="0.4">
      <c r="A19" s="30" t="s">
        <v>316</v>
      </c>
      <c r="B19" s="174">
        <v>2786</v>
      </c>
      <c r="C19" s="174">
        <v>3268</v>
      </c>
      <c r="D19" s="174">
        <v>6054</v>
      </c>
      <c r="E19" s="189">
        <v>1691</v>
      </c>
      <c r="F19" s="189">
        <v>1884</v>
      </c>
      <c r="G19" s="189">
        <v>3575</v>
      </c>
      <c r="H19" s="298">
        <v>0.60696338837042352</v>
      </c>
      <c r="I19" s="298">
        <v>0.57649938800489597</v>
      </c>
      <c r="J19" s="298">
        <v>0.59051866534522635</v>
      </c>
      <c r="K19" s="292">
        <f t="shared" si="0"/>
        <v>60.696338837042354</v>
      </c>
      <c r="L19" s="292">
        <f t="shared" si="1"/>
        <v>57.649938800489601</v>
      </c>
      <c r="M19" s="292">
        <f t="shared" si="2"/>
        <v>59.051866534522631</v>
      </c>
      <c r="N19" s="343"/>
      <c r="O19" s="343"/>
      <c r="P19" s="343"/>
      <c r="Q19" s="279"/>
      <c r="R19" s="279"/>
      <c r="S19" s="279"/>
    </row>
    <row r="20" spans="1:19" s="1" customFormat="1" ht="12.6" customHeight="1" x14ac:dyDescent="0.4">
      <c r="A20" s="30" t="s">
        <v>376</v>
      </c>
      <c r="B20" s="174">
        <v>1484</v>
      </c>
      <c r="C20" s="174">
        <v>1779</v>
      </c>
      <c r="D20" s="174">
        <v>3263</v>
      </c>
      <c r="E20" s="189">
        <v>981</v>
      </c>
      <c r="F20" s="189">
        <v>1106</v>
      </c>
      <c r="G20" s="189">
        <v>2087</v>
      </c>
      <c r="H20" s="298">
        <v>0.66105121293800539</v>
      </c>
      <c r="I20" s="298">
        <v>0.62169758291174815</v>
      </c>
      <c r="J20" s="298">
        <v>0.63959546429665948</v>
      </c>
      <c r="K20" s="292">
        <f t="shared" si="0"/>
        <v>66.105121293800536</v>
      </c>
      <c r="L20" s="292">
        <f t="shared" si="1"/>
        <v>62.169758291174816</v>
      </c>
      <c r="M20" s="292">
        <f t="shared" si="2"/>
        <v>63.959546429665949</v>
      </c>
      <c r="N20" s="343"/>
      <c r="O20" s="343"/>
      <c r="P20" s="343"/>
      <c r="Q20" s="279"/>
      <c r="R20" s="279"/>
      <c r="S20" s="279"/>
    </row>
    <row r="21" spans="1:19" s="1" customFormat="1" ht="12.6" customHeight="1" x14ac:dyDescent="0.4">
      <c r="A21" s="30" t="s">
        <v>370</v>
      </c>
      <c r="B21" s="174">
        <v>1867</v>
      </c>
      <c r="C21" s="174">
        <v>2106</v>
      </c>
      <c r="D21" s="174">
        <v>3973</v>
      </c>
      <c r="E21" s="189">
        <v>1157</v>
      </c>
      <c r="F21" s="189">
        <v>1277</v>
      </c>
      <c r="G21" s="189">
        <v>2434</v>
      </c>
      <c r="H21" s="298">
        <v>0.61971076593465457</v>
      </c>
      <c r="I21" s="298">
        <v>0.60636277302943975</v>
      </c>
      <c r="J21" s="298">
        <v>0.61263528819531843</v>
      </c>
      <c r="K21" s="292">
        <f t="shared" si="0"/>
        <v>61.971076593465455</v>
      </c>
      <c r="L21" s="292">
        <f t="shared" si="1"/>
        <v>60.636277302943974</v>
      </c>
      <c r="M21" s="292">
        <f t="shared" si="2"/>
        <v>61.263528819531842</v>
      </c>
      <c r="N21" s="343"/>
      <c r="O21" s="343"/>
      <c r="P21" s="343"/>
      <c r="Q21" s="279"/>
      <c r="R21" s="279"/>
      <c r="S21" s="279"/>
    </row>
    <row r="22" spans="1:19" s="1" customFormat="1" ht="12.6" customHeight="1" x14ac:dyDescent="0.4">
      <c r="A22" s="30" t="s">
        <v>140</v>
      </c>
      <c r="B22" s="174">
        <v>886</v>
      </c>
      <c r="C22" s="174">
        <v>1078</v>
      </c>
      <c r="D22" s="174">
        <v>1964</v>
      </c>
      <c r="E22" s="189">
        <v>548</v>
      </c>
      <c r="F22" s="189">
        <v>628</v>
      </c>
      <c r="G22" s="189">
        <v>1176</v>
      </c>
      <c r="H22" s="298">
        <v>0.61851015801354403</v>
      </c>
      <c r="I22" s="298">
        <v>0.58256029684601118</v>
      </c>
      <c r="J22" s="298">
        <v>0.59877800407331971</v>
      </c>
      <c r="K22" s="292">
        <f t="shared" si="0"/>
        <v>61.8510158013544</v>
      </c>
      <c r="L22" s="292">
        <f t="shared" si="1"/>
        <v>58.256029684601117</v>
      </c>
      <c r="M22" s="292">
        <f t="shared" si="2"/>
        <v>59.877800407331975</v>
      </c>
      <c r="N22" s="343"/>
      <c r="O22" s="343"/>
      <c r="P22" s="343"/>
      <c r="Q22" s="279"/>
      <c r="R22" s="279"/>
      <c r="S22" s="279"/>
    </row>
    <row r="23" spans="1:19" s="1" customFormat="1" ht="12.6" customHeight="1" x14ac:dyDescent="0.4">
      <c r="A23" s="30" t="s">
        <v>123</v>
      </c>
      <c r="B23" s="174">
        <v>2030</v>
      </c>
      <c r="C23" s="174">
        <v>2193</v>
      </c>
      <c r="D23" s="174">
        <v>4223</v>
      </c>
      <c r="E23" s="189">
        <v>1214</v>
      </c>
      <c r="F23" s="189">
        <v>1236</v>
      </c>
      <c r="G23" s="189">
        <v>2450</v>
      </c>
      <c r="H23" s="298">
        <v>0.59802955665024626</v>
      </c>
      <c r="I23" s="298">
        <v>0.56361149110807118</v>
      </c>
      <c r="J23" s="298">
        <v>0.58015628699976318</v>
      </c>
      <c r="K23" s="292">
        <f t="shared" si="0"/>
        <v>59.802955665024626</v>
      </c>
      <c r="L23" s="292">
        <f t="shared" si="1"/>
        <v>56.361149110807119</v>
      </c>
      <c r="M23" s="292">
        <f t="shared" si="2"/>
        <v>58.015628699976318</v>
      </c>
      <c r="N23" s="343"/>
      <c r="O23" s="343"/>
      <c r="P23" s="343"/>
      <c r="Q23" s="279"/>
      <c r="R23" s="279"/>
      <c r="S23" s="279"/>
    </row>
    <row r="24" spans="1:19" s="1" customFormat="1" ht="12.6" customHeight="1" x14ac:dyDescent="0.4">
      <c r="A24" s="30" t="s">
        <v>156</v>
      </c>
      <c r="B24" s="174">
        <v>2324</v>
      </c>
      <c r="C24" s="174">
        <v>2633</v>
      </c>
      <c r="D24" s="174">
        <v>4957</v>
      </c>
      <c r="E24" s="189">
        <v>1395</v>
      </c>
      <c r="F24" s="189">
        <v>1581</v>
      </c>
      <c r="G24" s="189">
        <v>2976</v>
      </c>
      <c r="H24" s="298">
        <v>0.60025817555938032</v>
      </c>
      <c r="I24" s="298">
        <v>0.60045575389289785</v>
      </c>
      <c r="J24" s="298">
        <v>0.60036312285656646</v>
      </c>
      <c r="K24" s="292">
        <f t="shared" si="0"/>
        <v>60.025817555938033</v>
      </c>
      <c r="L24" s="292">
        <f t="shared" si="1"/>
        <v>60.045575389289787</v>
      </c>
      <c r="M24" s="292">
        <f t="shared" si="2"/>
        <v>60.036312285656649</v>
      </c>
      <c r="N24" s="343"/>
      <c r="O24" s="343"/>
      <c r="P24" s="343"/>
      <c r="Q24" s="279"/>
      <c r="R24" s="279"/>
      <c r="S24" s="279"/>
    </row>
    <row r="25" spans="1:19" s="1" customFormat="1" ht="12.6" customHeight="1" x14ac:dyDescent="0.4">
      <c r="A25" s="30" t="s">
        <v>377</v>
      </c>
      <c r="B25" s="174">
        <v>1541</v>
      </c>
      <c r="C25" s="174">
        <v>1812</v>
      </c>
      <c r="D25" s="174">
        <v>3353</v>
      </c>
      <c r="E25" s="189">
        <v>957</v>
      </c>
      <c r="F25" s="189">
        <v>1043</v>
      </c>
      <c r="G25" s="189">
        <v>2000</v>
      </c>
      <c r="H25" s="298">
        <v>0.62102530824140167</v>
      </c>
      <c r="I25" s="298">
        <v>0.57560706401766004</v>
      </c>
      <c r="J25" s="298">
        <v>0.59648076349537726</v>
      </c>
      <c r="K25" s="292">
        <f t="shared" si="0"/>
        <v>62.102530824140167</v>
      </c>
      <c r="L25" s="292">
        <f t="shared" si="1"/>
        <v>57.560706401766005</v>
      </c>
      <c r="M25" s="292">
        <f t="shared" si="2"/>
        <v>59.648076349537725</v>
      </c>
      <c r="N25" s="343"/>
      <c r="O25" s="343"/>
      <c r="P25" s="343"/>
      <c r="Q25" s="279"/>
      <c r="R25" s="279"/>
      <c r="S25" s="279"/>
    </row>
    <row r="26" spans="1:19" s="1" customFormat="1" ht="12.6" customHeight="1" x14ac:dyDescent="0.4">
      <c r="A26" s="30" t="s">
        <v>378</v>
      </c>
      <c r="B26" s="174">
        <v>2113</v>
      </c>
      <c r="C26" s="174">
        <v>2577</v>
      </c>
      <c r="D26" s="174">
        <v>4690</v>
      </c>
      <c r="E26" s="189">
        <v>1394</v>
      </c>
      <c r="F26" s="189">
        <v>1566</v>
      </c>
      <c r="G26" s="189">
        <v>2960</v>
      </c>
      <c r="H26" s="298">
        <v>0.65972550875532421</v>
      </c>
      <c r="I26" s="298">
        <v>0.60768335273573926</v>
      </c>
      <c r="J26" s="298">
        <v>0.63113006396588489</v>
      </c>
      <c r="K26" s="292">
        <f t="shared" si="0"/>
        <v>65.97255087553242</v>
      </c>
      <c r="L26" s="292">
        <f t="shared" si="1"/>
        <v>60.768335273573925</v>
      </c>
      <c r="M26" s="292">
        <f t="shared" si="2"/>
        <v>63.113006396588489</v>
      </c>
      <c r="N26" s="343"/>
      <c r="O26" s="343"/>
      <c r="P26" s="343"/>
      <c r="Q26" s="279"/>
      <c r="R26" s="279"/>
      <c r="S26" s="279"/>
    </row>
    <row r="27" spans="1:19" s="1" customFormat="1" ht="12.6" customHeight="1" x14ac:dyDescent="0.4">
      <c r="A27" s="30" t="s">
        <v>67</v>
      </c>
      <c r="B27" s="174">
        <v>1907</v>
      </c>
      <c r="C27" s="174">
        <v>2275</v>
      </c>
      <c r="D27" s="174">
        <v>4182</v>
      </c>
      <c r="E27" s="189">
        <v>1190</v>
      </c>
      <c r="F27" s="189">
        <v>1296</v>
      </c>
      <c r="G27" s="189">
        <v>2486</v>
      </c>
      <c r="H27" s="298">
        <v>0.62401678028316732</v>
      </c>
      <c r="I27" s="298">
        <v>0.56967032967032971</v>
      </c>
      <c r="J27" s="298">
        <v>0.59445241511238645</v>
      </c>
      <c r="K27" s="292">
        <f t="shared" si="0"/>
        <v>62.401678028316731</v>
      </c>
      <c r="L27" s="292">
        <f t="shared" si="1"/>
        <v>56.967032967032971</v>
      </c>
      <c r="M27" s="292">
        <f t="shared" si="2"/>
        <v>59.445241511238642</v>
      </c>
      <c r="N27" s="343"/>
      <c r="O27" s="343"/>
      <c r="P27" s="343"/>
      <c r="Q27" s="279"/>
      <c r="R27" s="279"/>
      <c r="S27" s="279"/>
    </row>
    <row r="28" spans="1:19" s="1" customFormat="1" ht="12.6" customHeight="1" x14ac:dyDescent="0.4">
      <c r="A28" s="30" t="s">
        <v>111</v>
      </c>
      <c r="B28" s="174">
        <v>1507</v>
      </c>
      <c r="C28" s="174">
        <v>1610</v>
      </c>
      <c r="D28" s="174">
        <v>3117</v>
      </c>
      <c r="E28" s="189">
        <v>929</v>
      </c>
      <c r="F28" s="189">
        <v>987</v>
      </c>
      <c r="G28" s="189">
        <v>1916</v>
      </c>
      <c r="H28" s="298">
        <v>0.61645653616456542</v>
      </c>
      <c r="I28" s="298">
        <v>0.61304347826086958</v>
      </c>
      <c r="J28" s="298">
        <v>0.61469361565607961</v>
      </c>
      <c r="K28" s="292">
        <f t="shared" si="0"/>
        <v>61.645653616456542</v>
      </c>
      <c r="L28" s="292">
        <f t="shared" si="1"/>
        <v>61.304347826086961</v>
      </c>
      <c r="M28" s="292">
        <f t="shared" si="2"/>
        <v>61.469361565607961</v>
      </c>
      <c r="N28" s="343"/>
      <c r="O28" s="343"/>
      <c r="P28" s="343"/>
      <c r="Q28" s="279"/>
      <c r="R28" s="279"/>
      <c r="S28" s="279"/>
    </row>
    <row r="29" spans="1:19" s="1" customFormat="1" ht="12.6" customHeight="1" x14ac:dyDescent="0.4">
      <c r="A29" s="30" t="s">
        <v>104</v>
      </c>
      <c r="B29" s="174">
        <v>1467</v>
      </c>
      <c r="C29" s="174">
        <v>1674</v>
      </c>
      <c r="D29" s="174">
        <v>3141</v>
      </c>
      <c r="E29" s="189">
        <v>950</v>
      </c>
      <c r="F29" s="189">
        <v>1049</v>
      </c>
      <c r="G29" s="189">
        <v>1999</v>
      </c>
      <c r="H29" s="298">
        <v>0.64758009543285622</v>
      </c>
      <c r="I29" s="298">
        <v>0.62664277180406214</v>
      </c>
      <c r="J29" s="298">
        <v>0.63642152180834133</v>
      </c>
      <c r="K29" s="292">
        <f t="shared" si="0"/>
        <v>64.758009543285624</v>
      </c>
      <c r="L29" s="292">
        <f t="shared" si="1"/>
        <v>62.664277180406216</v>
      </c>
      <c r="M29" s="292">
        <f t="shared" si="2"/>
        <v>63.642152180834131</v>
      </c>
      <c r="N29" s="343"/>
      <c r="O29" s="343"/>
      <c r="P29" s="343"/>
      <c r="Q29" s="279"/>
      <c r="R29" s="279"/>
      <c r="S29" s="279"/>
    </row>
    <row r="30" spans="1:19" s="1" customFormat="1" ht="12.6" customHeight="1" x14ac:dyDescent="0.4">
      <c r="A30" s="30" t="s">
        <v>379</v>
      </c>
      <c r="B30" s="174">
        <v>2607</v>
      </c>
      <c r="C30" s="174">
        <v>2831</v>
      </c>
      <c r="D30" s="174">
        <v>5438</v>
      </c>
      <c r="E30" s="189">
        <v>1655</v>
      </c>
      <c r="F30" s="189">
        <v>1718</v>
      </c>
      <c r="G30" s="189">
        <v>3373</v>
      </c>
      <c r="H30" s="298">
        <v>0.63482930571538165</v>
      </c>
      <c r="I30" s="298">
        <v>0.60685270222536203</v>
      </c>
      <c r="J30" s="298">
        <v>0.62026480323648403</v>
      </c>
      <c r="K30" s="292">
        <f t="shared" si="0"/>
        <v>63.482930571538162</v>
      </c>
      <c r="L30" s="292">
        <f t="shared" si="1"/>
        <v>60.685270222536204</v>
      </c>
      <c r="M30" s="292">
        <f t="shared" si="2"/>
        <v>62.0264803236484</v>
      </c>
      <c r="N30" s="343"/>
      <c r="O30" s="343"/>
      <c r="P30" s="343"/>
      <c r="Q30" s="279"/>
      <c r="R30" s="279"/>
      <c r="S30" s="279"/>
    </row>
    <row r="31" spans="1:19" s="1" customFormat="1" ht="12.6" customHeight="1" x14ac:dyDescent="0.4">
      <c r="A31" s="30" t="s">
        <v>364</v>
      </c>
      <c r="B31" s="174">
        <v>2591</v>
      </c>
      <c r="C31" s="174">
        <v>2855</v>
      </c>
      <c r="D31" s="174">
        <v>5446</v>
      </c>
      <c r="E31" s="189">
        <v>1549</v>
      </c>
      <c r="F31" s="189">
        <v>1668</v>
      </c>
      <c r="G31" s="189">
        <v>3217</v>
      </c>
      <c r="H31" s="298">
        <v>0.59783867232728671</v>
      </c>
      <c r="I31" s="298">
        <v>0.58423817863397554</v>
      </c>
      <c r="J31" s="298">
        <v>0.59070877708409841</v>
      </c>
      <c r="K31" s="292">
        <f t="shared" si="0"/>
        <v>59.783867232728674</v>
      </c>
      <c r="L31" s="292">
        <f t="shared" si="1"/>
        <v>58.423817863397552</v>
      </c>
      <c r="M31" s="292">
        <f t="shared" si="2"/>
        <v>59.070877708409839</v>
      </c>
      <c r="N31" s="343"/>
      <c r="O31" s="343"/>
      <c r="P31" s="343"/>
      <c r="Q31" s="279"/>
      <c r="R31" s="279"/>
      <c r="S31" s="279"/>
    </row>
    <row r="32" spans="1:19" s="1" customFormat="1" ht="12.6" customHeight="1" x14ac:dyDescent="0.4">
      <c r="A32" s="30" t="s">
        <v>360</v>
      </c>
      <c r="B32" s="174">
        <v>1904</v>
      </c>
      <c r="C32" s="174">
        <v>1959</v>
      </c>
      <c r="D32" s="174">
        <v>3863</v>
      </c>
      <c r="E32" s="189">
        <v>1150</v>
      </c>
      <c r="F32" s="189">
        <v>1128</v>
      </c>
      <c r="G32" s="189">
        <v>2278</v>
      </c>
      <c r="H32" s="298">
        <v>0.60399159663865543</v>
      </c>
      <c r="I32" s="298">
        <v>0.57580398162327717</v>
      </c>
      <c r="J32" s="298">
        <v>0.58969712658555529</v>
      </c>
      <c r="K32" s="292">
        <f t="shared" si="0"/>
        <v>60.399159663865539</v>
      </c>
      <c r="L32" s="292">
        <f t="shared" si="1"/>
        <v>57.580398162327718</v>
      </c>
      <c r="M32" s="292">
        <f t="shared" si="2"/>
        <v>58.96971265855553</v>
      </c>
      <c r="N32" s="343"/>
      <c r="O32" s="343"/>
      <c r="P32" s="343"/>
      <c r="Q32" s="279"/>
      <c r="R32" s="279"/>
      <c r="S32" s="279"/>
    </row>
    <row r="33" spans="1:19" s="1" customFormat="1" ht="12.6" customHeight="1" x14ac:dyDescent="0.4">
      <c r="A33" s="30" t="s">
        <v>38</v>
      </c>
      <c r="B33" s="174">
        <v>1060</v>
      </c>
      <c r="C33" s="174">
        <v>1188</v>
      </c>
      <c r="D33" s="174">
        <v>2248</v>
      </c>
      <c r="E33" s="189">
        <v>577</v>
      </c>
      <c r="F33" s="189">
        <v>625</v>
      </c>
      <c r="G33" s="189">
        <v>1202</v>
      </c>
      <c r="H33" s="298">
        <v>0.54433962264150948</v>
      </c>
      <c r="I33" s="298">
        <v>0.52609427609427606</v>
      </c>
      <c r="J33" s="298">
        <v>0.53469750889679712</v>
      </c>
      <c r="K33" s="292">
        <f t="shared" si="0"/>
        <v>54.433962264150949</v>
      </c>
      <c r="L33" s="292">
        <f t="shared" si="1"/>
        <v>52.609427609427605</v>
      </c>
      <c r="M33" s="292">
        <f t="shared" si="2"/>
        <v>53.469750889679716</v>
      </c>
      <c r="N33" s="343"/>
      <c r="O33" s="343"/>
      <c r="P33" s="343"/>
      <c r="Q33" s="279"/>
      <c r="R33" s="279"/>
      <c r="S33" s="279"/>
    </row>
    <row r="34" spans="1:19" s="1" customFormat="1" ht="12.6" customHeight="1" x14ac:dyDescent="0.4">
      <c r="A34" s="30" t="s">
        <v>380</v>
      </c>
      <c r="B34" s="174">
        <v>1692</v>
      </c>
      <c r="C34" s="174">
        <v>2034</v>
      </c>
      <c r="D34" s="174">
        <v>3726</v>
      </c>
      <c r="E34" s="189">
        <v>1108</v>
      </c>
      <c r="F34" s="189">
        <v>1239</v>
      </c>
      <c r="G34" s="189">
        <v>2347</v>
      </c>
      <c r="H34" s="298">
        <v>0.65484633569739947</v>
      </c>
      <c r="I34" s="298">
        <v>0.60914454277286134</v>
      </c>
      <c r="J34" s="298">
        <v>0.62989801395598499</v>
      </c>
      <c r="K34" s="292">
        <f t="shared" si="0"/>
        <v>65.484633569739941</v>
      </c>
      <c r="L34" s="292">
        <f t="shared" si="1"/>
        <v>60.914454277286133</v>
      </c>
      <c r="M34" s="292">
        <f t="shared" si="2"/>
        <v>62.989801395598498</v>
      </c>
      <c r="N34" s="343"/>
      <c r="O34" s="343"/>
      <c r="P34" s="343"/>
      <c r="Q34" s="279"/>
      <c r="R34" s="279"/>
      <c r="S34" s="279"/>
    </row>
    <row r="35" spans="1:19" s="1" customFormat="1" ht="12.6" customHeight="1" x14ac:dyDescent="0.4">
      <c r="A35" s="30" t="s">
        <v>16</v>
      </c>
      <c r="B35" s="174">
        <v>1251</v>
      </c>
      <c r="C35" s="174">
        <v>1316</v>
      </c>
      <c r="D35" s="174">
        <v>2567</v>
      </c>
      <c r="E35" s="189">
        <v>714</v>
      </c>
      <c r="F35" s="189">
        <v>711</v>
      </c>
      <c r="G35" s="189">
        <v>1425</v>
      </c>
      <c r="H35" s="298">
        <v>0.57074340527577938</v>
      </c>
      <c r="I35" s="298">
        <v>0.54027355623100304</v>
      </c>
      <c r="J35" s="298">
        <v>0.55512271133619007</v>
      </c>
      <c r="K35" s="292">
        <f t="shared" si="0"/>
        <v>57.074340527577938</v>
      </c>
      <c r="L35" s="292">
        <f t="shared" si="1"/>
        <v>54.027355623100306</v>
      </c>
      <c r="M35" s="292">
        <f t="shared" si="2"/>
        <v>55.512271133619009</v>
      </c>
      <c r="N35" s="343"/>
      <c r="O35" s="343"/>
      <c r="P35" s="343"/>
      <c r="Q35" s="279"/>
      <c r="R35" s="279"/>
      <c r="S35" s="279"/>
    </row>
    <row r="36" spans="1:19" s="1" customFormat="1" ht="12.6" customHeight="1" x14ac:dyDescent="0.4">
      <c r="A36" s="30" t="s">
        <v>381</v>
      </c>
      <c r="B36" s="174">
        <v>2904</v>
      </c>
      <c r="C36" s="174">
        <v>3007</v>
      </c>
      <c r="D36" s="174">
        <v>5911</v>
      </c>
      <c r="E36" s="189">
        <v>1799</v>
      </c>
      <c r="F36" s="189">
        <v>1819</v>
      </c>
      <c r="G36" s="189">
        <v>3618</v>
      </c>
      <c r="H36" s="298">
        <v>0.61949035812672182</v>
      </c>
      <c r="I36" s="298">
        <v>0.60492184901895574</v>
      </c>
      <c r="J36" s="298">
        <v>0.6120791744205718</v>
      </c>
      <c r="K36" s="292">
        <f t="shared" si="0"/>
        <v>61.949035812672179</v>
      </c>
      <c r="L36" s="292">
        <f t="shared" si="1"/>
        <v>60.492184901895577</v>
      </c>
      <c r="M36" s="292">
        <f t="shared" si="2"/>
        <v>61.20791744205718</v>
      </c>
      <c r="N36" s="343"/>
      <c r="O36" s="343"/>
      <c r="P36" s="343"/>
      <c r="Q36" s="279"/>
      <c r="R36" s="279"/>
      <c r="S36" s="279"/>
    </row>
    <row r="37" spans="1:19" s="1" customFormat="1" ht="12.6" customHeight="1" x14ac:dyDescent="0.4">
      <c r="A37" s="30" t="s">
        <v>173</v>
      </c>
      <c r="B37" s="174">
        <v>1771</v>
      </c>
      <c r="C37" s="174">
        <v>1781</v>
      </c>
      <c r="D37" s="174">
        <v>3552</v>
      </c>
      <c r="E37" s="189">
        <v>1056</v>
      </c>
      <c r="F37" s="189">
        <v>1023</v>
      </c>
      <c r="G37" s="189">
        <v>2079</v>
      </c>
      <c r="H37" s="298">
        <v>0.59627329192546585</v>
      </c>
      <c r="I37" s="298">
        <v>0.57439640651319479</v>
      </c>
      <c r="J37" s="298">
        <v>0.58530405405405406</v>
      </c>
      <c r="K37" s="292">
        <f t="shared" si="0"/>
        <v>59.627329192546583</v>
      </c>
      <c r="L37" s="292">
        <f t="shared" si="1"/>
        <v>57.439640651319479</v>
      </c>
      <c r="M37" s="292">
        <f t="shared" si="2"/>
        <v>58.530405405405403</v>
      </c>
      <c r="N37" s="343"/>
      <c r="O37" s="343"/>
      <c r="P37" s="343"/>
      <c r="Q37" s="279"/>
      <c r="R37" s="279"/>
      <c r="S37" s="279"/>
    </row>
    <row r="38" spans="1:19" s="1" customFormat="1" ht="12.6" customHeight="1" x14ac:dyDescent="0.4">
      <c r="A38" s="30" t="s">
        <v>358</v>
      </c>
      <c r="B38" s="174">
        <v>2141</v>
      </c>
      <c r="C38" s="174">
        <v>2190</v>
      </c>
      <c r="D38" s="174">
        <v>4331</v>
      </c>
      <c r="E38" s="189">
        <v>1246</v>
      </c>
      <c r="F38" s="189">
        <v>1253</v>
      </c>
      <c r="G38" s="189">
        <v>2499</v>
      </c>
      <c r="H38" s="298">
        <v>0.58197104156936008</v>
      </c>
      <c r="I38" s="298">
        <v>0.57214611872146115</v>
      </c>
      <c r="J38" s="298">
        <v>0.57700300161625495</v>
      </c>
      <c r="K38" s="292">
        <f t="shared" si="0"/>
        <v>58.197104156936007</v>
      </c>
      <c r="L38" s="292">
        <f t="shared" si="1"/>
        <v>57.214611872146115</v>
      </c>
      <c r="M38" s="292">
        <f t="shared" si="2"/>
        <v>57.700300161625492</v>
      </c>
      <c r="N38" s="343"/>
      <c r="O38" s="343"/>
      <c r="P38" s="343"/>
      <c r="Q38" s="279"/>
      <c r="R38" s="279"/>
      <c r="S38" s="279"/>
    </row>
    <row r="39" spans="1:19" s="1" customFormat="1" ht="12.6" customHeight="1" x14ac:dyDescent="0.4">
      <c r="A39" s="30" t="s">
        <v>72</v>
      </c>
      <c r="B39" s="174">
        <v>1851</v>
      </c>
      <c r="C39" s="174">
        <v>2066</v>
      </c>
      <c r="D39" s="174">
        <v>3917</v>
      </c>
      <c r="E39" s="189">
        <v>1155</v>
      </c>
      <c r="F39" s="189">
        <v>1219</v>
      </c>
      <c r="G39" s="189">
        <v>2374</v>
      </c>
      <c r="H39" s="298">
        <v>0.62398703403565636</v>
      </c>
      <c r="I39" s="298">
        <v>0.59002904162633107</v>
      </c>
      <c r="J39" s="298">
        <v>0.60607607863160584</v>
      </c>
      <c r="K39" s="292">
        <f t="shared" si="0"/>
        <v>62.398703403565634</v>
      </c>
      <c r="L39" s="292">
        <f t="shared" si="1"/>
        <v>59.002904162633108</v>
      </c>
      <c r="M39" s="292">
        <f t="shared" si="2"/>
        <v>60.607607863160581</v>
      </c>
      <c r="N39" s="343"/>
      <c r="O39" s="343"/>
      <c r="P39" s="343"/>
      <c r="Q39" s="279"/>
      <c r="R39" s="279"/>
      <c r="S39" s="279"/>
    </row>
    <row r="40" spans="1:19" s="1" customFormat="1" ht="12.6" customHeight="1" x14ac:dyDescent="0.4">
      <c r="A40" s="30" t="s">
        <v>144</v>
      </c>
      <c r="B40" s="174">
        <v>1975</v>
      </c>
      <c r="C40" s="174">
        <v>2291</v>
      </c>
      <c r="D40" s="174">
        <v>4266</v>
      </c>
      <c r="E40" s="189">
        <v>1209</v>
      </c>
      <c r="F40" s="189">
        <v>1355</v>
      </c>
      <c r="G40" s="189">
        <v>2564</v>
      </c>
      <c r="H40" s="298">
        <v>0.61215189873417719</v>
      </c>
      <c r="I40" s="298">
        <v>0.59144478393714539</v>
      </c>
      <c r="J40" s="298">
        <v>0.60103141115799341</v>
      </c>
      <c r="K40" s="292">
        <f t="shared" si="0"/>
        <v>61.215189873417721</v>
      </c>
      <c r="L40" s="292">
        <f t="shared" si="1"/>
        <v>59.144478393714536</v>
      </c>
      <c r="M40" s="292">
        <f t="shared" si="2"/>
        <v>60.103141115799339</v>
      </c>
      <c r="N40" s="343"/>
      <c r="O40" s="343"/>
      <c r="P40" s="343"/>
      <c r="Q40" s="279"/>
      <c r="R40" s="279"/>
      <c r="S40" s="279"/>
    </row>
    <row r="41" spans="1:19" s="1" customFormat="1" ht="12.6" customHeight="1" x14ac:dyDescent="0.4">
      <c r="A41" s="30" t="s">
        <v>230</v>
      </c>
      <c r="B41" s="174">
        <v>1535</v>
      </c>
      <c r="C41" s="174">
        <v>1671</v>
      </c>
      <c r="D41" s="174">
        <v>3206</v>
      </c>
      <c r="E41" s="189">
        <v>895</v>
      </c>
      <c r="F41" s="189">
        <v>955</v>
      </c>
      <c r="G41" s="189">
        <v>1850</v>
      </c>
      <c r="H41" s="298">
        <v>0.58306188925081437</v>
      </c>
      <c r="I41" s="298">
        <v>0.57151406343506883</v>
      </c>
      <c r="J41" s="298">
        <v>0.57704304429195263</v>
      </c>
      <c r="K41" s="292">
        <f t="shared" si="0"/>
        <v>58.306188925081436</v>
      </c>
      <c r="L41" s="292">
        <f t="shared" si="1"/>
        <v>57.151406343506885</v>
      </c>
      <c r="M41" s="292">
        <f t="shared" si="2"/>
        <v>57.704304429195261</v>
      </c>
      <c r="N41" s="343"/>
      <c r="O41" s="343"/>
      <c r="P41" s="343"/>
      <c r="Q41" s="279"/>
      <c r="R41" s="279"/>
      <c r="S41" s="279"/>
    </row>
    <row r="42" spans="1:19" s="1" customFormat="1" ht="12.6" customHeight="1" x14ac:dyDescent="0.4">
      <c r="A42" s="30" t="s">
        <v>168</v>
      </c>
      <c r="B42" s="174">
        <v>2262</v>
      </c>
      <c r="C42" s="174">
        <v>2518</v>
      </c>
      <c r="D42" s="174">
        <v>4780</v>
      </c>
      <c r="E42" s="189">
        <v>1418</v>
      </c>
      <c r="F42" s="189">
        <v>1561</v>
      </c>
      <c r="G42" s="189">
        <v>2979</v>
      </c>
      <c r="H42" s="298">
        <v>0.62687886825817862</v>
      </c>
      <c r="I42" s="298">
        <v>0.61993645750595716</v>
      </c>
      <c r="J42" s="298">
        <v>0.62322175732217577</v>
      </c>
      <c r="K42" s="292">
        <f t="shared" si="0"/>
        <v>62.687886825817863</v>
      </c>
      <c r="L42" s="292">
        <f t="shared" si="1"/>
        <v>61.993645750595718</v>
      </c>
      <c r="M42" s="292">
        <f t="shared" si="2"/>
        <v>62.32217573221758</v>
      </c>
      <c r="N42" s="343"/>
      <c r="O42" s="343"/>
      <c r="P42" s="343"/>
      <c r="Q42" s="279"/>
      <c r="R42" s="279"/>
      <c r="S42" s="279"/>
    </row>
    <row r="43" spans="1:19" s="1" customFormat="1" ht="12.6" customHeight="1" x14ac:dyDescent="0.4">
      <c r="A43" s="30" t="s">
        <v>143</v>
      </c>
      <c r="B43" s="174">
        <v>2336</v>
      </c>
      <c r="C43" s="174">
        <v>2603</v>
      </c>
      <c r="D43" s="174">
        <v>4939</v>
      </c>
      <c r="E43" s="189">
        <v>1342</v>
      </c>
      <c r="F43" s="189">
        <v>1406</v>
      </c>
      <c r="G43" s="189">
        <v>2748</v>
      </c>
      <c r="H43" s="298">
        <v>0.57448630136986301</v>
      </c>
      <c r="I43" s="298">
        <v>0.54014598540145986</v>
      </c>
      <c r="J43" s="298">
        <v>0.55638793277991494</v>
      </c>
      <c r="K43" s="292">
        <f t="shared" si="0"/>
        <v>57.448630136986303</v>
      </c>
      <c r="L43" s="292">
        <f t="shared" si="1"/>
        <v>54.014598540145982</v>
      </c>
      <c r="M43" s="292">
        <f t="shared" si="2"/>
        <v>55.638793277991496</v>
      </c>
      <c r="N43" s="343"/>
      <c r="O43" s="343"/>
      <c r="P43" s="343"/>
      <c r="Q43" s="279"/>
      <c r="R43" s="279"/>
      <c r="S43" s="279"/>
    </row>
    <row r="44" spans="1:19" s="1" customFormat="1" ht="12.6" customHeight="1" x14ac:dyDescent="0.4">
      <c r="A44" s="5" t="s">
        <v>373</v>
      </c>
      <c r="B44" s="190">
        <v>128</v>
      </c>
      <c r="C44" s="190">
        <v>213</v>
      </c>
      <c r="D44" s="190">
        <v>341</v>
      </c>
      <c r="E44" s="190">
        <v>30</v>
      </c>
      <c r="F44" s="190">
        <v>42</v>
      </c>
      <c r="G44" s="190">
        <v>72</v>
      </c>
      <c r="H44" s="299">
        <v>0.234375</v>
      </c>
      <c r="I44" s="299">
        <v>0.19718309859154928</v>
      </c>
      <c r="J44" s="299">
        <v>0.21114369501466276</v>
      </c>
    </row>
    <row r="45" spans="1:19" s="1" customFormat="1" ht="12.6" customHeight="1" x14ac:dyDescent="0.4">
      <c r="A45" s="5" t="s">
        <v>53</v>
      </c>
      <c r="B45" s="174">
        <v>69962</v>
      </c>
      <c r="C45" s="174">
        <v>80200</v>
      </c>
      <c r="D45" s="174">
        <v>150162</v>
      </c>
      <c r="E45" s="190">
        <v>43038</v>
      </c>
      <c r="F45" s="190">
        <v>47181</v>
      </c>
      <c r="G45" s="190">
        <v>90219</v>
      </c>
      <c r="H45" s="299">
        <v>0.61516251679483147</v>
      </c>
      <c r="I45" s="299">
        <v>0.58829177057356608</v>
      </c>
      <c r="J45" s="299">
        <v>0.60081112398609504</v>
      </c>
    </row>
    <row r="46" spans="1:19" x14ac:dyDescent="0.4">
      <c r="A46" s="43"/>
      <c r="B46" s="18"/>
      <c r="C46" s="18"/>
      <c r="D46" s="18"/>
      <c r="E46" s="18"/>
      <c r="F46" s="18"/>
      <c r="G46" s="18"/>
      <c r="H46" s="18"/>
      <c r="I46" s="18"/>
      <c r="J46" s="18"/>
    </row>
    <row r="47" spans="1:19" x14ac:dyDescent="0.4">
      <c r="A47" s="44"/>
      <c r="B47" s="99"/>
      <c r="C47" s="99"/>
      <c r="D47" s="99"/>
      <c r="E47" s="99"/>
      <c r="F47" s="99"/>
      <c r="G47" s="99"/>
      <c r="H47" s="99"/>
      <c r="I47" s="99"/>
      <c r="J47" s="99"/>
    </row>
  </sheetData>
  <mergeCells count="4">
    <mergeCell ref="B2:D2"/>
    <mergeCell ref="E2:G2"/>
    <mergeCell ref="H2:J2"/>
    <mergeCell ref="A2:A3"/>
  </mergeCells>
  <phoneticPr fontId="13" type="Hiragan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zoomScale="98" zoomScaleNormal="98" workbookViewId="0"/>
  </sheetViews>
  <sheetFormatPr defaultColWidth="8.75" defaultRowHeight="18.75" x14ac:dyDescent="0.4"/>
  <cols>
    <col min="1" max="1" width="14.375" style="27" bestFit="1" customWidth="1"/>
    <col min="2" max="8" width="8.625" style="27" customWidth="1"/>
    <col min="9" max="9" width="8.75" style="27"/>
    <col min="10" max="10" width="8.875" style="27" customWidth="1"/>
    <col min="11" max="16384" width="8.75" style="27"/>
  </cols>
  <sheetData>
    <row r="1" spans="1:10" x14ac:dyDescent="0.4">
      <c r="A1" s="27" t="s">
        <v>936</v>
      </c>
    </row>
    <row r="16" spans="1:10" s="293" customFormat="1" ht="12" customHeight="1" x14ac:dyDescent="0.4">
      <c r="A16" s="136"/>
      <c r="B16" s="136" t="s">
        <v>544</v>
      </c>
      <c r="C16" s="136" t="s">
        <v>545</v>
      </c>
      <c r="D16" s="136" t="s">
        <v>546</v>
      </c>
      <c r="E16" s="136" t="s">
        <v>547</v>
      </c>
      <c r="F16" s="136" t="s">
        <v>548</v>
      </c>
      <c r="G16" s="136" t="s">
        <v>549</v>
      </c>
      <c r="H16" s="136" t="s">
        <v>550</v>
      </c>
      <c r="I16" s="136" t="s">
        <v>551</v>
      </c>
      <c r="J16" s="136" t="s">
        <v>552</v>
      </c>
    </row>
    <row r="17" spans="1:11" ht="12" customHeight="1" x14ac:dyDescent="0.4">
      <c r="A17" s="110" t="s">
        <v>554</v>
      </c>
      <c r="B17" s="297">
        <f>'[1]7~9集計用'!J49</f>
        <v>1630</v>
      </c>
      <c r="C17" s="297">
        <f>'[1]7~9集計用'!K49</f>
        <v>5998</v>
      </c>
      <c r="D17" s="297">
        <f>'[1]7~9集計用'!L49</f>
        <v>7832</v>
      </c>
      <c r="E17" s="297">
        <f>'[1]7~9集計用'!M49</f>
        <v>13792</v>
      </c>
      <c r="F17" s="297">
        <f>'[1]7~9集計用'!N49</f>
        <v>19411</v>
      </c>
      <c r="G17" s="297">
        <f>'[1]7~9集計用'!O49</f>
        <v>14667</v>
      </c>
      <c r="H17" s="297">
        <f>'[1]7~9集計用'!P49</f>
        <v>15604</v>
      </c>
      <c r="I17" s="297">
        <f>'[1]7~9集計用'!Q49</f>
        <v>11213</v>
      </c>
      <c r="J17" s="297">
        <f>SUM(B17:I17)</f>
        <v>90147</v>
      </c>
      <c r="K17" s="98"/>
    </row>
    <row r="18" spans="1:11" ht="12" customHeight="1" x14ac:dyDescent="0.4">
      <c r="A18" s="110" t="s">
        <v>553</v>
      </c>
      <c r="B18" s="95">
        <f>B17/$J$17</f>
        <v>1.808157786726125E-2</v>
      </c>
      <c r="C18" s="95">
        <f t="shared" ref="C18:I18" si="0">C17/$J$17</f>
        <v>6.6535769354498758E-2</v>
      </c>
      <c r="D18" s="95">
        <f t="shared" si="0"/>
        <v>8.6880317703306828E-2</v>
      </c>
      <c r="E18" s="95">
        <f t="shared" si="0"/>
        <v>0.1529945533406547</v>
      </c>
      <c r="F18" s="95">
        <f t="shared" si="0"/>
        <v>0.21532607851620131</v>
      </c>
      <c r="G18" s="95">
        <f t="shared" si="0"/>
        <v>0.16270092182768145</v>
      </c>
      <c r="H18" s="95">
        <f t="shared" si="0"/>
        <v>0.17309505585321752</v>
      </c>
      <c r="I18" s="95">
        <f t="shared" si="0"/>
        <v>0.12438572553717817</v>
      </c>
      <c r="J18" s="95">
        <v>1</v>
      </c>
      <c r="K18" s="100"/>
    </row>
    <row r="19" spans="1:11" x14ac:dyDescent="0.4">
      <c r="A19" s="101" t="s">
        <v>571</v>
      </c>
      <c r="B19" s="2"/>
      <c r="C19" s="2"/>
      <c r="D19" s="2"/>
      <c r="E19" s="2"/>
      <c r="F19" s="2"/>
      <c r="G19" s="2"/>
      <c r="H19" s="2"/>
      <c r="I19" s="2"/>
      <c r="J19" s="2"/>
    </row>
    <row r="20" spans="1:11" x14ac:dyDescent="0.4">
      <c r="A20" s="101"/>
    </row>
    <row r="21" spans="1:11" x14ac:dyDescent="0.4">
      <c r="A21" s="101"/>
    </row>
  </sheetData>
  <phoneticPr fontId="13" type="Hiragana"/>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66C2-F84B-402D-B218-0E91451121AD}">
  <sheetPr>
    <pageSetUpPr fitToPage="1"/>
  </sheetPr>
  <dimension ref="A1:W36"/>
  <sheetViews>
    <sheetView zoomScale="130" zoomScaleNormal="130" workbookViewId="0"/>
  </sheetViews>
  <sheetFormatPr defaultColWidth="8.625" defaultRowHeight="18.75" x14ac:dyDescent="0.4"/>
  <cols>
    <col min="1" max="1" width="8.625" style="89"/>
    <col min="2" max="16" width="6.625" style="89" customWidth="1"/>
    <col min="17" max="19" width="8.375" style="89" customWidth="1"/>
    <col min="20" max="16384" width="8.625" style="89"/>
  </cols>
  <sheetData>
    <row r="1" spans="1:23" x14ac:dyDescent="0.4">
      <c r="A1" s="285" t="s">
        <v>555</v>
      </c>
      <c r="B1" s="296"/>
      <c r="C1" s="296"/>
      <c r="D1" s="296"/>
      <c r="E1" s="296"/>
      <c r="F1" s="296"/>
      <c r="G1" s="296"/>
    </row>
    <row r="2" spans="1:23" ht="12" customHeight="1" x14ac:dyDescent="0.4">
      <c r="A2" s="364"/>
      <c r="B2" s="365" t="s">
        <v>524</v>
      </c>
      <c r="C2" s="364"/>
      <c r="D2" s="364"/>
      <c r="E2" s="364" t="s">
        <v>525</v>
      </c>
      <c r="F2" s="364"/>
      <c r="G2" s="364"/>
      <c r="H2" s="364" t="s">
        <v>526</v>
      </c>
      <c r="I2" s="364"/>
      <c r="J2" s="364"/>
      <c r="K2" s="364" t="s">
        <v>527</v>
      </c>
      <c r="L2" s="364"/>
      <c r="M2" s="364"/>
      <c r="N2" s="364" t="s">
        <v>528</v>
      </c>
      <c r="O2" s="364"/>
      <c r="P2" s="364"/>
      <c r="Q2" s="364" t="s">
        <v>529</v>
      </c>
      <c r="R2" s="364"/>
      <c r="S2" s="364"/>
    </row>
    <row r="3" spans="1:23" ht="12" customHeight="1" x14ac:dyDescent="0.4">
      <c r="A3" s="364"/>
      <c r="B3" s="137" t="s">
        <v>530</v>
      </c>
      <c r="C3" s="138" t="s">
        <v>531</v>
      </c>
      <c r="D3" s="138" t="s">
        <v>532</v>
      </c>
      <c r="E3" s="138" t="s">
        <v>530</v>
      </c>
      <c r="F3" s="138" t="s">
        <v>531</v>
      </c>
      <c r="G3" s="138" t="s">
        <v>532</v>
      </c>
      <c r="H3" s="138" t="s">
        <v>530</v>
      </c>
      <c r="I3" s="138" t="s">
        <v>531</v>
      </c>
      <c r="J3" s="138" t="s">
        <v>532</v>
      </c>
      <c r="K3" s="138" t="s">
        <v>530</v>
      </c>
      <c r="L3" s="138" t="s">
        <v>531</v>
      </c>
      <c r="M3" s="138" t="s">
        <v>532</v>
      </c>
      <c r="N3" s="138" t="s">
        <v>530</v>
      </c>
      <c r="O3" s="138" t="s">
        <v>531</v>
      </c>
      <c r="P3" s="138" t="s">
        <v>532</v>
      </c>
      <c r="Q3" s="138" t="s">
        <v>530</v>
      </c>
      <c r="R3" s="138" t="s">
        <v>531</v>
      </c>
      <c r="S3" s="138" t="s">
        <v>53</v>
      </c>
    </row>
    <row r="4" spans="1:23" ht="12.6" customHeight="1" x14ac:dyDescent="0.4">
      <c r="A4" s="363" t="s">
        <v>533</v>
      </c>
      <c r="B4" s="191">
        <v>192</v>
      </c>
      <c r="C4" s="191">
        <v>218</v>
      </c>
      <c r="D4" s="191">
        <v>410</v>
      </c>
      <c r="E4" s="191">
        <v>120</v>
      </c>
      <c r="F4" s="191">
        <v>129</v>
      </c>
      <c r="G4" s="191">
        <v>249</v>
      </c>
      <c r="H4" s="191">
        <v>145</v>
      </c>
      <c r="I4" s="191">
        <v>130</v>
      </c>
      <c r="J4" s="191">
        <v>275</v>
      </c>
      <c r="K4" s="191">
        <v>209</v>
      </c>
      <c r="L4" s="191">
        <v>222</v>
      </c>
      <c r="M4" s="191">
        <v>431</v>
      </c>
      <c r="N4" s="191">
        <v>117</v>
      </c>
      <c r="O4" s="191">
        <v>148</v>
      </c>
      <c r="P4" s="191">
        <v>265</v>
      </c>
      <c r="Q4" s="191">
        <v>783</v>
      </c>
      <c r="R4" s="191">
        <v>847</v>
      </c>
      <c r="S4" s="191">
        <v>1630</v>
      </c>
      <c r="U4" s="325"/>
      <c r="V4" s="325"/>
      <c r="W4" s="325"/>
    </row>
    <row r="5" spans="1:23" ht="12.6" customHeight="1" x14ac:dyDescent="0.4">
      <c r="A5" s="363"/>
      <c r="B5" s="191">
        <v>369</v>
      </c>
      <c r="C5" s="191">
        <v>414</v>
      </c>
      <c r="D5" s="191">
        <v>783</v>
      </c>
      <c r="E5" s="191">
        <v>227</v>
      </c>
      <c r="F5" s="191">
        <v>224</v>
      </c>
      <c r="G5" s="191">
        <v>451</v>
      </c>
      <c r="H5" s="191">
        <v>282</v>
      </c>
      <c r="I5" s="191">
        <v>245</v>
      </c>
      <c r="J5" s="191">
        <v>527</v>
      </c>
      <c r="K5" s="191">
        <v>384</v>
      </c>
      <c r="L5" s="191">
        <v>410</v>
      </c>
      <c r="M5" s="191">
        <v>794</v>
      </c>
      <c r="N5" s="191">
        <v>211</v>
      </c>
      <c r="O5" s="191">
        <v>259</v>
      </c>
      <c r="P5" s="191">
        <v>470</v>
      </c>
      <c r="Q5" s="191">
        <v>1473</v>
      </c>
      <c r="R5" s="191">
        <v>1552</v>
      </c>
      <c r="S5" s="191">
        <v>3025</v>
      </c>
      <c r="U5" s="325"/>
      <c r="V5" s="325"/>
      <c r="W5" s="325"/>
    </row>
    <row r="6" spans="1:23" ht="12.6" customHeight="1" x14ac:dyDescent="0.4">
      <c r="A6" s="363"/>
      <c r="B6" s="90">
        <v>0.52032520325203258</v>
      </c>
      <c r="C6" s="90">
        <v>0.52657004830917875</v>
      </c>
      <c r="D6" s="90">
        <v>0.52362707535121333</v>
      </c>
      <c r="E6" s="90">
        <v>0.52863436123348018</v>
      </c>
      <c r="F6" s="90">
        <v>0.5758928571428571</v>
      </c>
      <c r="G6" s="90">
        <v>0.55210643015521066</v>
      </c>
      <c r="H6" s="90">
        <v>0.51418439716312059</v>
      </c>
      <c r="I6" s="90">
        <v>0.53061224489795922</v>
      </c>
      <c r="J6" s="90">
        <v>0.5218216318785579</v>
      </c>
      <c r="K6" s="90">
        <v>0.54427083333333337</v>
      </c>
      <c r="L6" s="90">
        <v>0.54146341463414638</v>
      </c>
      <c r="M6" s="90">
        <v>0.54282115869017633</v>
      </c>
      <c r="N6" s="90">
        <v>0.5545023696682464</v>
      </c>
      <c r="O6" s="90">
        <v>0.5714285714285714</v>
      </c>
      <c r="P6" s="90">
        <v>0.56382978723404253</v>
      </c>
      <c r="Q6" s="90">
        <v>0.53156822810590632</v>
      </c>
      <c r="R6" s="90">
        <v>0.54574742268041232</v>
      </c>
      <c r="S6" s="90">
        <v>0.53884297520661162</v>
      </c>
    </row>
    <row r="7" spans="1:23" ht="12.6" customHeight="1" x14ac:dyDescent="0.4">
      <c r="A7" s="363" t="s">
        <v>534</v>
      </c>
      <c r="B7" s="191">
        <v>626</v>
      </c>
      <c r="C7" s="191">
        <v>751</v>
      </c>
      <c r="D7" s="191">
        <v>1377</v>
      </c>
      <c r="E7" s="191">
        <v>349</v>
      </c>
      <c r="F7" s="191">
        <v>370</v>
      </c>
      <c r="G7" s="191">
        <v>719</v>
      </c>
      <c r="H7" s="191">
        <v>485</v>
      </c>
      <c r="I7" s="191">
        <v>548</v>
      </c>
      <c r="J7" s="191">
        <v>1033</v>
      </c>
      <c r="K7" s="191">
        <v>943</v>
      </c>
      <c r="L7" s="191">
        <v>1006</v>
      </c>
      <c r="M7" s="191">
        <v>1949</v>
      </c>
      <c r="N7" s="191">
        <v>444</v>
      </c>
      <c r="O7" s="191">
        <v>476</v>
      </c>
      <c r="P7" s="191">
        <v>920</v>
      </c>
      <c r="Q7" s="191">
        <v>2847</v>
      </c>
      <c r="R7" s="191">
        <v>3151</v>
      </c>
      <c r="S7" s="191">
        <v>5998</v>
      </c>
      <c r="U7" s="325"/>
      <c r="V7" s="325"/>
      <c r="W7" s="325"/>
    </row>
    <row r="8" spans="1:23" ht="12" customHeight="1" x14ac:dyDescent="0.4">
      <c r="A8" s="363"/>
      <c r="B8" s="192">
        <v>1487</v>
      </c>
      <c r="C8" s="191">
        <v>1589</v>
      </c>
      <c r="D8" s="191">
        <v>3076</v>
      </c>
      <c r="E8" s="191">
        <v>904</v>
      </c>
      <c r="F8" s="191">
        <v>887</v>
      </c>
      <c r="G8" s="191">
        <v>1791</v>
      </c>
      <c r="H8" s="192">
        <v>1137</v>
      </c>
      <c r="I8" s="192">
        <v>1223</v>
      </c>
      <c r="J8" s="191">
        <v>2360</v>
      </c>
      <c r="K8" s="191">
        <v>2278</v>
      </c>
      <c r="L8" s="191">
        <v>2250</v>
      </c>
      <c r="M8" s="191">
        <v>4528</v>
      </c>
      <c r="N8" s="192">
        <v>1131</v>
      </c>
      <c r="O8" s="191">
        <v>1155</v>
      </c>
      <c r="P8" s="191">
        <v>2286</v>
      </c>
      <c r="Q8" s="191">
        <v>6937</v>
      </c>
      <c r="R8" s="191">
        <v>7104</v>
      </c>
      <c r="S8" s="191">
        <v>14041</v>
      </c>
      <c r="U8" s="325"/>
      <c r="V8" s="325"/>
      <c r="W8" s="325"/>
    </row>
    <row r="9" spans="1:23" ht="12.6" customHeight="1" x14ac:dyDescent="0.4">
      <c r="A9" s="363"/>
      <c r="B9" s="90">
        <v>0.42098184263618021</v>
      </c>
      <c r="C9" s="91">
        <v>0.4726242920075519</v>
      </c>
      <c r="D9" s="91">
        <v>0.44765929778933677</v>
      </c>
      <c r="E9" s="90">
        <v>0.38606194690265488</v>
      </c>
      <c r="F9" s="91">
        <v>0.41713641488162345</v>
      </c>
      <c r="G9" s="91">
        <v>0.40145170295924065</v>
      </c>
      <c r="H9" s="90">
        <v>0.42656112576956906</v>
      </c>
      <c r="I9" s="90">
        <v>0.44807849550286183</v>
      </c>
      <c r="J9" s="91">
        <v>0.43771186440677967</v>
      </c>
      <c r="K9" s="91">
        <v>0.41395961369622475</v>
      </c>
      <c r="L9" s="91">
        <v>0.44711111111111113</v>
      </c>
      <c r="M9" s="91">
        <v>0.43043286219081273</v>
      </c>
      <c r="N9" s="90">
        <v>0.39257294429708223</v>
      </c>
      <c r="O9" s="91">
        <v>0.41212121212121211</v>
      </c>
      <c r="P9" s="91">
        <v>0.40244969378827644</v>
      </c>
      <c r="Q9" s="91">
        <v>0.41040795733025803</v>
      </c>
      <c r="R9" s="91">
        <v>0.44355292792792794</v>
      </c>
      <c r="S9" s="91">
        <v>0.42717755145644898</v>
      </c>
    </row>
    <row r="10" spans="1:23" ht="12.6" customHeight="1" x14ac:dyDescent="0.4">
      <c r="A10" s="363" t="s">
        <v>535</v>
      </c>
      <c r="B10" s="191">
        <v>766</v>
      </c>
      <c r="C10" s="191">
        <v>947</v>
      </c>
      <c r="D10" s="191">
        <v>1713</v>
      </c>
      <c r="E10" s="191">
        <v>368</v>
      </c>
      <c r="F10" s="191">
        <v>449</v>
      </c>
      <c r="G10" s="191">
        <v>817</v>
      </c>
      <c r="H10" s="191">
        <v>667</v>
      </c>
      <c r="I10" s="191">
        <v>728</v>
      </c>
      <c r="J10" s="191">
        <v>1395</v>
      </c>
      <c r="K10" s="191">
        <v>1360</v>
      </c>
      <c r="L10" s="191">
        <v>1392</v>
      </c>
      <c r="M10" s="191">
        <v>2752</v>
      </c>
      <c r="N10" s="191">
        <v>553</v>
      </c>
      <c r="O10" s="191">
        <v>602</v>
      </c>
      <c r="P10" s="191">
        <v>1155</v>
      </c>
      <c r="Q10" s="191">
        <v>3714</v>
      </c>
      <c r="R10" s="191">
        <v>4118</v>
      </c>
      <c r="S10" s="191">
        <v>7832</v>
      </c>
      <c r="U10" s="325"/>
      <c r="V10" s="325"/>
      <c r="W10" s="325"/>
    </row>
    <row r="11" spans="1:23" ht="12.6" customHeight="1" x14ac:dyDescent="0.4">
      <c r="A11" s="363"/>
      <c r="B11" s="192">
        <v>1455</v>
      </c>
      <c r="C11" s="192">
        <v>1704</v>
      </c>
      <c r="D11" s="191">
        <v>3159</v>
      </c>
      <c r="E11" s="191">
        <v>782</v>
      </c>
      <c r="F11" s="191">
        <v>900</v>
      </c>
      <c r="G11" s="191">
        <v>1682</v>
      </c>
      <c r="H11" s="192">
        <v>1223</v>
      </c>
      <c r="I11" s="192">
        <v>1274</v>
      </c>
      <c r="J11" s="191">
        <v>2497</v>
      </c>
      <c r="K11" s="192">
        <v>2571</v>
      </c>
      <c r="L11" s="191">
        <v>2477</v>
      </c>
      <c r="M11" s="191">
        <v>5048</v>
      </c>
      <c r="N11" s="192">
        <v>1085</v>
      </c>
      <c r="O11" s="191">
        <v>1110</v>
      </c>
      <c r="P11" s="191">
        <v>2195</v>
      </c>
      <c r="Q11" s="191">
        <v>7116</v>
      </c>
      <c r="R11" s="191">
        <v>7465</v>
      </c>
      <c r="S11" s="191">
        <v>14581</v>
      </c>
      <c r="U11" s="325"/>
      <c r="V11" s="325"/>
      <c r="W11" s="325"/>
    </row>
    <row r="12" spans="1:23" ht="12.6" customHeight="1" x14ac:dyDescent="0.4">
      <c r="A12" s="363"/>
      <c r="B12" s="90">
        <v>0.52646048109965637</v>
      </c>
      <c r="C12" s="90">
        <v>0.55575117370892024</v>
      </c>
      <c r="D12" s="91">
        <v>0.54226020892687554</v>
      </c>
      <c r="E12" s="91">
        <v>0.47058823529411764</v>
      </c>
      <c r="F12" s="91">
        <v>0.49888888888888888</v>
      </c>
      <c r="G12" s="91">
        <v>0.48573127229488705</v>
      </c>
      <c r="H12" s="90">
        <v>0.54538021259198688</v>
      </c>
      <c r="I12" s="90">
        <v>0.5714285714285714</v>
      </c>
      <c r="J12" s="91">
        <v>0.55867040448538241</v>
      </c>
      <c r="K12" s="91">
        <v>0.52897705173084408</v>
      </c>
      <c r="L12" s="91">
        <v>0.56197012515139277</v>
      </c>
      <c r="M12" s="91">
        <v>0.54516640253565773</v>
      </c>
      <c r="N12" s="90">
        <v>0.50967741935483868</v>
      </c>
      <c r="O12" s="91">
        <v>0.54234234234234235</v>
      </c>
      <c r="P12" s="91">
        <v>0.5261958997722096</v>
      </c>
      <c r="Q12" s="91">
        <v>0.52192242833052271</v>
      </c>
      <c r="R12" s="91">
        <v>0.55164099129269928</v>
      </c>
      <c r="S12" s="91">
        <v>0.53713737055071664</v>
      </c>
    </row>
    <row r="13" spans="1:23" ht="12.6" customHeight="1" x14ac:dyDescent="0.4">
      <c r="A13" s="363" t="s">
        <v>536</v>
      </c>
      <c r="B13" s="191">
        <v>1706</v>
      </c>
      <c r="C13" s="191">
        <v>2119</v>
      </c>
      <c r="D13" s="191">
        <v>3825</v>
      </c>
      <c r="E13" s="191">
        <v>789</v>
      </c>
      <c r="F13" s="191">
        <v>929</v>
      </c>
      <c r="G13" s="191">
        <v>1718</v>
      </c>
      <c r="H13" s="191">
        <v>1072</v>
      </c>
      <c r="I13" s="191">
        <v>1233</v>
      </c>
      <c r="J13" s="191">
        <v>2305</v>
      </c>
      <c r="K13" s="191">
        <v>2039</v>
      </c>
      <c r="L13" s="191">
        <v>2073</v>
      </c>
      <c r="M13" s="191">
        <v>4112</v>
      </c>
      <c r="N13" s="193">
        <v>879</v>
      </c>
      <c r="O13" s="193">
        <v>953</v>
      </c>
      <c r="P13" s="191">
        <v>1832</v>
      </c>
      <c r="Q13" s="191">
        <v>6485</v>
      </c>
      <c r="R13" s="191">
        <v>7307</v>
      </c>
      <c r="S13" s="191">
        <v>13792</v>
      </c>
      <c r="U13" s="325"/>
      <c r="V13" s="325"/>
      <c r="W13" s="325"/>
    </row>
    <row r="14" spans="1:23" ht="12.6" customHeight="1" x14ac:dyDescent="0.4">
      <c r="A14" s="363"/>
      <c r="B14" s="191">
        <v>2850</v>
      </c>
      <c r="C14" s="191">
        <v>3496</v>
      </c>
      <c r="D14" s="191">
        <v>6346</v>
      </c>
      <c r="E14" s="191">
        <v>1386</v>
      </c>
      <c r="F14" s="191">
        <v>1610</v>
      </c>
      <c r="G14" s="191">
        <v>2996</v>
      </c>
      <c r="H14" s="191">
        <v>1852</v>
      </c>
      <c r="I14" s="191">
        <v>2025</v>
      </c>
      <c r="J14" s="191">
        <v>3877</v>
      </c>
      <c r="K14" s="191">
        <v>3470</v>
      </c>
      <c r="L14" s="191">
        <v>3394</v>
      </c>
      <c r="M14" s="191">
        <v>6864</v>
      </c>
      <c r="N14" s="194">
        <v>1496</v>
      </c>
      <c r="O14" s="191">
        <v>1564</v>
      </c>
      <c r="P14" s="191">
        <v>3060</v>
      </c>
      <c r="Q14" s="191">
        <v>11054</v>
      </c>
      <c r="R14" s="191">
        <v>12089</v>
      </c>
      <c r="S14" s="191">
        <v>23143</v>
      </c>
      <c r="U14" s="325"/>
      <c r="V14" s="325"/>
      <c r="W14" s="325"/>
    </row>
    <row r="15" spans="1:23" ht="12.6" customHeight="1" x14ac:dyDescent="0.4">
      <c r="A15" s="363"/>
      <c r="B15" s="91">
        <v>0.59859649122807013</v>
      </c>
      <c r="C15" s="91">
        <v>0.60612128146453093</v>
      </c>
      <c r="D15" s="91">
        <v>0.60274188465174916</v>
      </c>
      <c r="E15" s="91">
        <v>0.56926406926406925</v>
      </c>
      <c r="F15" s="91">
        <v>0.57701863354037264</v>
      </c>
      <c r="G15" s="91">
        <v>0.57343124165554071</v>
      </c>
      <c r="H15" s="91">
        <v>0.5788336933045356</v>
      </c>
      <c r="I15" s="91">
        <v>0.60888888888888892</v>
      </c>
      <c r="J15" s="91">
        <v>0.59453185452669588</v>
      </c>
      <c r="K15" s="92">
        <v>0.58760806916426511</v>
      </c>
      <c r="L15" s="91">
        <v>0.61078373600471425</v>
      </c>
      <c r="M15" s="91">
        <v>0.5990675990675991</v>
      </c>
      <c r="N15" s="91">
        <v>0.58756684491978606</v>
      </c>
      <c r="O15" s="91">
        <v>0.60933503836317138</v>
      </c>
      <c r="P15" s="91">
        <v>0.59869281045751632</v>
      </c>
      <c r="Q15" s="91">
        <v>0.58666546046679935</v>
      </c>
      <c r="R15" s="91">
        <v>0.60443378277773185</v>
      </c>
      <c r="S15" s="91">
        <v>0.59594693859914449</v>
      </c>
    </row>
    <row r="16" spans="1:23" ht="12.6" customHeight="1" x14ac:dyDescent="0.4">
      <c r="A16" s="363" t="s">
        <v>537</v>
      </c>
      <c r="B16" s="191">
        <v>2637</v>
      </c>
      <c r="C16" s="191">
        <v>2948</v>
      </c>
      <c r="D16" s="191">
        <v>5585</v>
      </c>
      <c r="E16" s="191">
        <v>1412</v>
      </c>
      <c r="F16" s="191">
        <v>1397</v>
      </c>
      <c r="G16" s="191">
        <v>2809</v>
      </c>
      <c r="H16" s="191">
        <v>1652</v>
      </c>
      <c r="I16" s="191">
        <v>1669</v>
      </c>
      <c r="J16" s="191">
        <v>3321</v>
      </c>
      <c r="K16" s="191">
        <v>2494</v>
      </c>
      <c r="L16" s="191">
        <v>2510</v>
      </c>
      <c r="M16" s="191">
        <v>5004</v>
      </c>
      <c r="N16" s="191">
        <v>1320</v>
      </c>
      <c r="O16" s="191">
        <v>1372</v>
      </c>
      <c r="P16" s="191">
        <v>2692</v>
      </c>
      <c r="Q16" s="191">
        <v>9515</v>
      </c>
      <c r="R16" s="191">
        <v>9896</v>
      </c>
      <c r="S16" s="191">
        <v>19411</v>
      </c>
      <c r="U16" s="325"/>
      <c r="V16" s="325"/>
      <c r="W16" s="325"/>
    </row>
    <row r="17" spans="1:23" ht="12.6" customHeight="1" x14ac:dyDescent="0.4">
      <c r="A17" s="363"/>
      <c r="B17" s="191">
        <v>4047</v>
      </c>
      <c r="C17" s="191">
        <v>4473</v>
      </c>
      <c r="D17" s="191">
        <v>8520</v>
      </c>
      <c r="E17" s="191">
        <v>2259</v>
      </c>
      <c r="F17" s="191">
        <v>2321</v>
      </c>
      <c r="G17" s="191">
        <v>4580</v>
      </c>
      <c r="H17" s="191">
        <v>2575</v>
      </c>
      <c r="I17" s="191">
        <v>2606</v>
      </c>
      <c r="J17" s="191">
        <v>5181</v>
      </c>
      <c r="K17" s="195">
        <v>3898</v>
      </c>
      <c r="L17" s="192">
        <v>3892</v>
      </c>
      <c r="M17" s="191">
        <v>7790</v>
      </c>
      <c r="N17" s="191">
        <v>2123</v>
      </c>
      <c r="O17" s="191">
        <v>2157</v>
      </c>
      <c r="P17" s="191">
        <v>4280</v>
      </c>
      <c r="Q17" s="191">
        <v>14902</v>
      </c>
      <c r="R17" s="191">
        <v>15449</v>
      </c>
      <c r="S17" s="191">
        <v>30351</v>
      </c>
      <c r="U17" s="325"/>
      <c r="V17" s="325"/>
      <c r="W17" s="325"/>
    </row>
    <row r="18" spans="1:23" ht="12.6" customHeight="1" x14ac:dyDescent="0.4">
      <c r="A18" s="363"/>
      <c r="B18" s="91">
        <v>0.65159377316530764</v>
      </c>
      <c r="C18" s="91">
        <v>0.65906550413592668</v>
      </c>
      <c r="D18" s="91">
        <v>0.65551643192488263</v>
      </c>
      <c r="E18" s="91">
        <v>0.62505533421868087</v>
      </c>
      <c r="F18" s="91">
        <v>0.6018957345971564</v>
      </c>
      <c r="G18" s="91">
        <v>0.61331877729257644</v>
      </c>
      <c r="H18" s="91">
        <v>0.6415533980582524</v>
      </c>
      <c r="I18" s="91">
        <v>0.64044512663085185</v>
      </c>
      <c r="J18" s="91">
        <v>0.64099594672843085</v>
      </c>
      <c r="K18" s="90">
        <v>0.63981528989225245</v>
      </c>
      <c r="L18" s="91">
        <v>0.64491264131551906</v>
      </c>
      <c r="M18" s="91">
        <v>0.64236200256739406</v>
      </c>
      <c r="N18" s="91">
        <v>0.62176165803108807</v>
      </c>
      <c r="O18" s="91">
        <v>0.63606861381548452</v>
      </c>
      <c r="P18" s="91">
        <v>0.62897196261682242</v>
      </c>
      <c r="Q18" s="91">
        <v>0.63850489867131932</v>
      </c>
      <c r="R18" s="91">
        <v>0.64055925949899672</v>
      </c>
      <c r="S18" s="91">
        <v>0.639550591413792</v>
      </c>
    </row>
    <row r="19" spans="1:23" ht="12.6" customHeight="1" x14ac:dyDescent="0.4">
      <c r="A19" s="363" t="s">
        <v>538</v>
      </c>
      <c r="B19" s="191">
        <v>2027</v>
      </c>
      <c r="C19" s="191">
        <v>2043</v>
      </c>
      <c r="D19" s="191">
        <v>4070</v>
      </c>
      <c r="E19" s="191">
        <v>1201</v>
      </c>
      <c r="F19" s="191">
        <v>1216</v>
      </c>
      <c r="G19" s="191">
        <v>2417</v>
      </c>
      <c r="H19" s="191">
        <v>1290</v>
      </c>
      <c r="I19" s="191">
        <v>1271</v>
      </c>
      <c r="J19" s="191">
        <v>2561</v>
      </c>
      <c r="K19" s="193">
        <v>1856</v>
      </c>
      <c r="L19" s="193">
        <v>1760</v>
      </c>
      <c r="M19" s="191">
        <v>3616</v>
      </c>
      <c r="N19" s="191">
        <v>1015</v>
      </c>
      <c r="O19" s="191">
        <v>988</v>
      </c>
      <c r="P19" s="191">
        <v>2003</v>
      </c>
      <c r="Q19" s="191">
        <v>7389</v>
      </c>
      <c r="R19" s="191">
        <v>7278</v>
      </c>
      <c r="S19" s="191">
        <v>14667</v>
      </c>
      <c r="U19" s="325"/>
      <c r="V19" s="325"/>
      <c r="W19" s="325"/>
    </row>
    <row r="20" spans="1:23" ht="12.6" customHeight="1" x14ac:dyDescent="0.4">
      <c r="A20" s="363"/>
      <c r="B20" s="191">
        <v>2791</v>
      </c>
      <c r="C20" s="191">
        <v>2892</v>
      </c>
      <c r="D20" s="191">
        <v>5683</v>
      </c>
      <c r="E20" s="191">
        <v>1744</v>
      </c>
      <c r="F20" s="191">
        <v>1751</v>
      </c>
      <c r="G20" s="191">
        <v>3495</v>
      </c>
      <c r="H20" s="191">
        <v>1857</v>
      </c>
      <c r="I20" s="191">
        <v>1862</v>
      </c>
      <c r="J20" s="191">
        <v>3719</v>
      </c>
      <c r="K20" s="191">
        <v>2626</v>
      </c>
      <c r="L20" s="191">
        <v>2567</v>
      </c>
      <c r="M20" s="191">
        <v>5193</v>
      </c>
      <c r="N20" s="191">
        <v>1454</v>
      </c>
      <c r="O20" s="191">
        <v>1426</v>
      </c>
      <c r="P20" s="191">
        <v>2880</v>
      </c>
      <c r="Q20" s="191">
        <v>10472</v>
      </c>
      <c r="R20" s="191">
        <v>10498</v>
      </c>
      <c r="S20" s="191">
        <v>20970</v>
      </c>
      <c r="U20" s="325"/>
      <c r="V20" s="325"/>
      <c r="W20" s="325"/>
    </row>
    <row r="21" spans="1:23" ht="12.6" customHeight="1" x14ac:dyDescent="0.4">
      <c r="A21" s="363"/>
      <c r="B21" s="91">
        <v>0.72626298817628088</v>
      </c>
      <c r="C21" s="91">
        <v>0.70643153526970959</v>
      </c>
      <c r="D21" s="93">
        <v>0.7161710364244237</v>
      </c>
      <c r="E21" s="91">
        <v>0.68864678899082565</v>
      </c>
      <c r="F21" s="91">
        <v>0.69446030839520279</v>
      </c>
      <c r="G21" s="91">
        <v>0.69155937052932759</v>
      </c>
      <c r="H21" s="91">
        <v>0.69466882067851377</v>
      </c>
      <c r="I21" s="91">
        <v>0.68259935553168638</v>
      </c>
      <c r="J21" s="91">
        <v>0.68862597472438825</v>
      </c>
      <c r="K21" s="91">
        <v>0.70677837014470679</v>
      </c>
      <c r="L21" s="91">
        <v>0.68562524347487341</v>
      </c>
      <c r="M21" s="91">
        <v>0.69632197188523015</v>
      </c>
      <c r="N21" s="91">
        <v>0.69807427785419529</v>
      </c>
      <c r="O21" s="91">
        <v>0.69284712482468447</v>
      </c>
      <c r="P21" s="91">
        <v>0.69548611111111114</v>
      </c>
      <c r="Q21" s="91">
        <v>0.70559587471352181</v>
      </c>
      <c r="R21" s="91">
        <v>0.69327490950657267</v>
      </c>
      <c r="S21" s="91">
        <v>0.69942775393419165</v>
      </c>
    </row>
    <row r="22" spans="1:23" ht="12.6" customHeight="1" x14ac:dyDescent="0.4">
      <c r="A22" s="363" t="s">
        <v>983</v>
      </c>
      <c r="B22" s="191">
        <v>2096</v>
      </c>
      <c r="C22" s="191">
        <v>2540</v>
      </c>
      <c r="D22" s="191">
        <v>4636</v>
      </c>
      <c r="E22" s="191">
        <v>1094</v>
      </c>
      <c r="F22" s="191">
        <v>1232</v>
      </c>
      <c r="G22" s="191">
        <v>2326</v>
      </c>
      <c r="H22" s="191">
        <v>1350</v>
      </c>
      <c r="I22" s="191">
        <v>1588</v>
      </c>
      <c r="J22" s="191">
        <v>2938</v>
      </c>
      <c r="K22" s="191">
        <v>1712</v>
      </c>
      <c r="L22" s="191">
        <v>1848</v>
      </c>
      <c r="M22" s="191">
        <v>3560</v>
      </c>
      <c r="N22" s="193">
        <v>979</v>
      </c>
      <c r="O22" s="193">
        <v>1165</v>
      </c>
      <c r="P22" s="191">
        <v>2144</v>
      </c>
      <c r="Q22" s="191">
        <v>7231</v>
      </c>
      <c r="R22" s="191">
        <v>8373</v>
      </c>
      <c r="S22" s="191">
        <v>15604</v>
      </c>
      <c r="U22" s="325"/>
      <c r="V22" s="325"/>
      <c r="W22" s="325"/>
    </row>
    <row r="23" spans="1:23" ht="12.6" customHeight="1" x14ac:dyDescent="0.4">
      <c r="A23" s="363"/>
      <c r="B23" s="191">
        <v>2801</v>
      </c>
      <c r="C23" s="191">
        <v>3546</v>
      </c>
      <c r="D23" s="191">
        <v>6347</v>
      </c>
      <c r="E23" s="191">
        <v>1474</v>
      </c>
      <c r="F23" s="191">
        <v>1767</v>
      </c>
      <c r="G23" s="191">
        <v>3241</v>
      </c>
      <c r="H23" s="191">
        <v>1820</v>
      </c>
      <c r="I23" s="191">
        <v>2293</v>
      </c>
      <c r="J23" s="191">
        <v>4113</v>
      </c>
      <c r="K23" s="191">
        <v>2288</v>
      </c>
      <c r="L23" s="191">
        <v>2698</v>
      </c>
      <c r="M23" s="191">
        <v>4986</v>
      </c>
      <c r="N23" s="191">
        <v>1332</v>
      </c>
      <c r="O23" s="191">
        <v>1701</v>
      </c>
      <c r="P23" s="191">
        <v>3033</v>
      </c>
      <c r="Q23" s="191">
        <v>9715</v>
      </c>
      <c r="R23" s="191">
        <v>12005</v>
      </c>
      <c r="S23" s="191">
        <v>21720</v>
      </c>
      <c r="U23" s="325"/>
      <c r="V23" s="325"/>
      <c r="W23" s="325"/>
    </row>
    <row r="24" spans="1:23" ht="12.6" customHeight="1" x14ac:dyDescent="0.4">
      <c r="A24" s="363"/>
      <c r="B24" s="91">
        <v>0.74830417707961439</v>
      </c>
      <c r="C24" s="91">
        <v>0.71630005640157923</v>
      </c>
      <c r="D24" s="91">
        <v>0.73042382227824165</v>
      </c>
      <c r="E24" s="91">
        <v>0.74219810040705558</v>
      </c>
      <c r="F24" s="91">
        <v>0.69722693831352578</v>
      </c>
      <c r="G24" s="91">
        <v>0.71767972847886452</v>
      </c>
      <c r="H24" s="91">
        <v>0.74175824175824179</v>
      </c>
      <c r="I24" s="91">
        <v>0.69254252071522027</v>
      </c>
      <c r="J24" s="91">
        <v>0.71432044736202283</v>
      </c>
      <c r="K24" s="91">
        <v>0.74825174825174823</v>
      </c>
      <c r="L24" s="91">
        <v>0.68495181616011858</v>
      </c>
      <c r="M24" s="91">
        <v>0.71399919775371035</v>
      </c>
      <c r="N24" s="91">
        <v>0.73498498498498499</v>
      </c>
      <c r="O24" s="91">
        <v>0.68489124044679606</v>
      </c>
      <c r="P24" s="91">
        <v>0.70689086712825588</v>
      </c>
      <c r="Q24" s="91">
        <v>0.74431291816778178</v>
      </c>
      <c r="R24" s="91">
        <v>0.69745939192003337</v>
      </c>
      <c r="S24" s="91">
        <v>0.71841620626151015</v>
      </c>
    </row>
    <row r="25" spans="1:23" ht="12.6" customHeight="1" x14ac:dyDescent="0.4">
      <c r="A25" s="363" t="s">
        <v>539</v>
      </c>
      <c r="B25" s="191">
        <v>1412</v>
      </c>
      <c r="C25" s="191">
        <v>1815</v>
      </c>
      <c r="D25" s="191">
        <v>3227</v>
      </c>
      <c r="E25" s="191">
        <v>870</v>
      </c>
      <c r="F25" s="191">
        <v>1083</v>
      </c>
      <c r="G25" s="191">
        <v>1953</v>
      </c>
      <c r="H25" s="191">
        <v>940</v>
      </c>
      <c r="I25" s="191">
        <v>1134</v>
      </c>
      <c r="J25" s="191">
        <v>2074</v>
      </c>
      <c r="K25" s="191">
        <v>1135</v>
      </c>
      <c r="L25" s="191">
        <v>1372</v>
      </c>
      <c r="M25" s="191">
        <v>2507</v>
      </c>
      <c r="N25" s="191">
        <v>687</v>
      </c>
      <c r="O25" s="191">
        <v>765</v>
      </c>
      <c r="P25" s="191">
        <v>1452</v>
      </c>
      <c r="Q25" s="191">
        <v>5044</v>
      </c>
      <c r="R25" s="191">
        <v>6169</v>
      </c>
      <c r="S25" s="191">
        <v>11213</v>
      </c>
      <c r="U25" s="325"/>
      <c r="V25" s="325"/>
      <c r="W25" s="325"/>
    </row>
    <row r="26" spans="1:23" ht="12.6" customHeight="1" x14ac:dyDescent="0.4">
      <c r="A26" s="363" t="s">
        <v>540</v>
      </c>
      <c r="B26" s="191">
        <v>2222</v>
      </c>
      <c r="C26" s="191">
        <v>3905</v>
      </c>
      <c r="D26" s="191">
        <v>6127</v>
      </c>
      <c r="E26" s="191">
        <v>1381</v>
      </c>
      <c r="F26" s="191">
        <v>2346</v>
      </c>
      <c r="G26" s="191">
        <v>3727</v>
      </c>
      <c r="H26" s="191">
        <v>1562</v>
      </c>
      <c r="I26" s="191">
        <v>2650</v>
      </c>
      <c r="J26" s="191">
        <v>4212</v>
      </c>
      <c r="K26" s="191">
        <v>1873</v>
      </c>
      <c r="L26" s="191">
        <v>3147</v>
      </c>
      <c r="M26" s="191">
        <v>5020</v>
      </c>
      <c r="N26" s="191">
        <v>1127</v>
      </c>
      <c r="O26" s="191">
        <v>1777</v>
      </c>
      <c r="P26" s="191">
        <v>2904</v>
      </c>
      <c r="Q26" s="191">
        <v>8165</v>
      </c>
      <c r="R26" s="191">
        <v>13825</v>
      </c>
      <c r="S26" s="191">
        <v>21990</v>
      </c>
      <c r="U26" s="325"/>
      <c r="V26" s="325"/>
      <c r="W26" s="325"/>
    </row>
    <row r="27" spans="1:23" ht="12.6" customHeight="1" x14ac:dyDescent="0.4">
      <c r="A27" s="363"/>
      <c r="B27" s="91">
        <v>0.63546354635463542</v>
      </c>
      <c r="C27" s="91">
        <v>0.46478873239436619</v>
      </c>
      <c r="D27" s="91">
        <v>0.52668516402807242</v>
      </c>
      <c r="E27" s="91">
        <v>0.62997827661115136</v>
      </c>
      <c r="F27" s="91">
        <v>0.46163682864450128</v>
      </c>
      <c r="G27" s="91">
        <v>0.52401395224040781</v>
      </c>
      <c r="H27" s="91">
        <v>0.60179257362355953</v>
      </c>
      <c r="I27" s="91">
        <v>0.42792452830188682</v>
      </c>
      <c r="J27" s="91">
        <v>0.49240265906932573</v>
      </c>
      <c r="K27" s="91">
        <v>0.605979711692472</v>
      </c>
      <c r="L27" s="91">
        <v>0.4359707658087067</v>
      </c>
      <c r="M27" s="91">
        <v>0.49940239043824702</v>
      </c>
      <c r="N27" s="91">
        <v>0.60958296362023068</v>
      </c>
      <c r="O27" s="91">
        <v>0.43050084411930217</v>
      </c>
      <c r="P27" s="91">
        <v>0.5</v>
      </c>
      <c r="Q27" s="91">
        <v>0.61775872627066752</v>
      </c>
      <c r="R27" s="91">
        <v>0.44622061482820974</v>
      </c>
      <c r="S27" s="91">
        <v>0.50991359708958617</v>
      </c>
    </row>
    <row r="28" spans="1:23" ht="12.6" customHeight="1" x14ac:dyDescent="0.4">
      <c r="A28" s="363" t="s">
        <v>634</v>
      </c>
      <c r="B28" s="191">
        <v>11462</v>
      </c>
      <c r="C28" s="191">
        <v>13381</v>
      </c>
      <c r="D28" s="191">
        <v>24843</v>
      </c>
      <c r="E28" s="191">
        <v>6203</v>
      </c>
      <c r="F28" s="191">
        <v>6805</v>
      </c>
      <c r="G28" s="191">
        <v>13008</v>
      </c>
      <c r="H28" s="191">
        <v>7601</v>
      </c>
      <c r="I28" s="191">
        <v>8301</v>
      </c>
      <c r="J28" s="191">
        <v>15902</v>
      </c>
      <c r="K28" s="193">
        <v>11748</v>
      </c>
      <c r="L28" s="193">
        <v>12183</v>
      </c>
      <c r="M28" s="191">
        <v>23931</v>
      </c>
      <c r="N28" s="191">
        <v>5994</v>
      </c>
      <c r="O28" s="191">
        <v>6469</v>
      </c>
      <c r="P28" s="191">
        <v>12463</v>
      </c>
      <c r="Q28" s="191">
        <v>43008</v>
      </c>
      <c r="R28" s="191">
        <v>47139</v>
      </c>
      <c r="S28" s="191">
        <v>90147</v>
      </c>
      <c r="U28" s="325"/>
      <c r="V28" s="325"/>
      <c r="W28" s="325"/>
    </row>
    <row r="29" spans="1:23" ht="12.6" customHeight="1" x14ac:dyDescent="0.4">
      <c r="A29" s="363" t="s">
        <v>53</v>
      </c>
      <c r="B29" s="191">
        <v>18022</v>
      </c>
      <c r="C29" s="191">
        <v>22019</v>
      </c>
      <c r="D29" s="191">
        <v>40041</v>
      </c>
      <c r="E29" s="191">
        <v>10157</v>
      </c>
      <c r="F29" s="191">
        <v>11806</v>
      </c>
      <c r="G29" s="191">
        <v>21963</v>
      </c>
      <c r="H29" s="191">
        <v>12308</v>
      </c>
      <c r="I29" s="191">
        <v>14178</v>
      </c>
      <c r="J29" s="191">
        <v>26486</v>
      </c>
      <c r="K29" s="191">
        <v>19388</v>
      </c>
      <c r="L29" s="191">
        <v>20835</v>
      </c>
      <c r="M29" s="191">
        <v>40223</v>
      </c>
      <c r="N29" s="191">
        <v>9959</v>
      </c>
      <c r="O29" s="191">
        <v>11149</v>
      </c>
      <c r="P29" s="191">
        <v>21108</v>
      </c>
      <c r="Q29" s="191">
        <v>69834</v>
      </c>
      <c r="R29" s="191">
        <v>79987</v>
      </c>
      <c r="S29" s="191">
        <v>149821</v>
      </c>
      <c r="U29" s="325"/>
      <c r="V29" s="325"/>
      <c r="W29" s="325"/>
    </row>
    <row r="30" spans="1:23" ht="12.6" customHeight="1" x14ac:dyDescent="0.4">
      <c r="A30" s="363"/>
      <c r="B30" s="91">
        <v>0.63600044390189769</v>
      </c>
      <c r="C30" s="91">
        <v>0.60770243880285213</v>
      </c>
      <c r="D30" s="91">
        <v>0.62043904997377686</v>
      </c>
      <c r="E30" s="91">
        <v>0.61071182435758586</v>
      </c>
      <c r="F30" s="91">
        <v>0.57640182957818054</v>
      </c>
      <c r="G30" s="91">
        <v>0.59226881573555523</v>
      </c>
      <c r="H30" s="91">
        <v>0.61756581085472861</v>
      </c>
      <c r="I30" s="91">
        <v>0.5854845535336437</v>
      </c>
      <c r="J30" s="91">
        <v>0.60039266027335192</v>
      </c>
      <c r="K30" s="91">
        <v>0.60594181968227767</v>
      </c>
      <c r="L30" s="91">
        <v>0.58473722102231818</v>
      </c>
      <c r="M30" s="91">
        <v>0.59495810854486242</v>
      </c>
      <c r="N30" s="91">
        <v>0.60186765739532078</v>
      </c>
      <c r="O30" s="91">
        <v>0.58023141088886898</v>
      </c>
      <c r="P30" s="91">
        <v>0.59043964373697178</v>
      </c>
      <c r="Q30" s="91">
        <v>0.61586046911246672</v>
      </c>
      <c r="R30" s="91">
        <v>0.58933326665583152</v>
      </c>
      <c r="S30" s="91">
        <v>0.60169802631139824</v>
      </c>
    </row>
    <row r="31" spans="1:23" x14ac:dyDescent="0.4">
      <c r="A31" s="101" t="s">
        <v>541</v>
      </c>
    </row>
    <row r="32" spans="1:23" x14ac:dyDescent="0.4">
      <c r="A32" s="101" t="s">
        <v>572</v>
      </c>
    </row>
    <row r="33" spans="1:19" x14ac:dyDescent="0.4">
      <c r="A33" s="101" t="s">
        <v>542</v>
      </c>
    </row>
    <row r="34" spans="1:19" x14ac:dyDescent="0.4">
      <c r="S34" s="94"/>
    </row>
    <row r="35" spans="1:19" x14ac:dyDescent="0.4">
      <c r="S35" s="94"/>
    </row>
    <row r="36" spans="1:19" x14ac:dyDescent="0.4">
      <c r="S36" s="94"/>
    </row>
  </sheetData>
  <mergeCells count="16">
    <mergeCell ref="A19:A21"/>
    <mergeCell ref="A22:A24"/>
    <mergeCell ref="A25:A27"/>
    <mergeCell ref="A28:A30"/>
    <mergeCell ref="Q2:S2"/>
    <mergeCell ref="A4:A6"/>
    <mergeCell ref="A7:A9"/>
    <mergeCell ref="A10:A12"/>
    <mergeCell ref="A13:A15"/>
    <mergeCell ref="A16:A18"/>
    <mergeCell ref="A2:A3"/>
    <mergeCell ref="B2:D2"/>
    <mergeCell ref="E2:G2"/>
    <mergeCell ref="H2:J2"/>
    <mergeCell ref="K2:M2"/>
    <mergeCell ref="N2:P2"/>
  </mergeCells>
  <phoneticPr fontId="26"/>
  <pageMargins left="0.7" right="0.7" top="0.75" bottom="0.75" header="0.3" footer="0.3"/>
  <pageSetup paperSize="9" scale="9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1"/>
  <sheetViews>
    <sheetView zoomScaleNormal="100" workbookViewId="0">
      <selection activeCell="F12" sqref="F12"/>
    </sheetView>
  </sheetViews>
  <sheetFormatPr defaultRowHeight="18.75" x14ac:dyDescent="0.4"/>
  <cols>
    <col min="3" max="9" width="8.375" customWidth="1"/>
    <col min="10" max="10" width="8.375" style="27" customWidth="1"/>
  </cols>
  <sheetData>
    <row r="1" spans="1:11" x14ac:dyDescent="0.4">
      <c r="A1" s="285" t="s">
        <v>573</v>
      </c>
      <c r="B1" s="286"/>
      <c r="C1" s="286"/>
      <c r="D1" s="286"/>
      <c r="E1" s="286"/>
    </row>
    <row r="2" spans="1:11" s="1" customFormat="1" ht="12.6" customHeight="1" x14ac:dyDescent="0.4">
      <c r="A2" s="138"/>
      <c r="B2" s="138" t="s">
        <v>293</v>
      </c>
      <c r="C2" s="139">
        <v>0.375</v>
      </c>
      <c r="D2" s="139">
        <v>0.41666666666666669</v>
      </c>
      <c r="E2" s="139">
        <v>0.45833333333333331</v>
      </c>
      <c r="F2" s="139">
        <v>0.58333333333333337</v>
      </c>
      <c r="G2" s="139">
        <v>0.66666666666666663</v>
      </c>
      <c r="H2" s="139">
        <v>0.75</v>
      </c>
      <c r="I2" s="139">
        <v>0.8125</v>
      </c>
      <c r="J2" s="139">
        <v>0.83333333333333337</v>
      </c>
      <c r="K2" s="138" t="s">
        <v>331</v>
      </c>
    </row>
    <row r="3" spans="1:11" s="1" customFormat="1" ht="12.6" customHeight="1" x14ac:dyDescent="0.4">
      <c r="A3" s="367" t="s">
        <v>382</v>
      </c>
      <c r="B3" s="5" t="s">
        <v>15</v>
      </c>
      <c r="C3" s="282">
        <v>3300</v>
      </c>
      <c r="D3" s="283">
        <v>6030</v>
      </c>
      <c r="E3" s="283">
        <v>9230</v>
      </c>
      <c r="F3" s="283">
        <v>17370</v>
      </c>
      <c r="G3" s="283">
        <v>22030</v>
      </c>
      <c r="H3" s="283">
        <v>26470</v>
      </c>
      <c r="I3" s="283">
        <v>28870</v>
      </c>
      <c r="J3" s="283">
        <v>29891</v>
      </c>
      <c r="K3" s="283">
        <v>43038</v>
      </c>
    </row>
    <row r="4" spans="1:11" s="1" customFormat="1" ht="12.6" customHeight="1" x14ac:dyDescent="0.4">
      <c r="A4" s="367"/>
      <c r="B4" s="5" t="s">
        <v>11</v>
      </c>
      <c r="C4" s="283">
        <v>2390</v>
      </c>
      <c r="D4" s="283">
        <v>4880</v>
      </c>
      <c r="E4" s="283">
        <v>8400</v>
      </c>
      <c r="F4" s="283">
        <v>17310</v>
      </c>
      <c r="G4" s="283">
        <v>22620</v>
      </c>
      <c r="H4" s="283">
        <v>27770</v>
      </c>
      <c r="I4" s="283">
        <v>30420</v>
      </c>
      <c r="J4" s="283">
        <v>31487</v>
      </c>
      <c r="K4" s="283">
        <v>47181</v>
      </c>
    </row>
    <row r="5" spans="1:11" s="1" customFormat="1" ht="12.6" customHeight="1" x14ac:dyDescent="0.4">
      <c r="A5" s="367"/>
      <c r="B5" s="5" t="s">
        <v>25</v>
      </c>
      <c r="C5" s="284">
        <v>5690</v>
      </c>
      <c r="D5" s="283">
        <v>10910</v>
      </c>
      <c r="E5" s="283">
        <v>17630</v>
      </c>
      <c r="F5" s="283">
        <v>34680</v>
      </c>
      <c r="G5" s="283">
        <v>44650</v>
      </c>
      <c r="H5" s="283">
        <v>54240</v>
      </c>
      <c r="I5" s="283">
        <v>59290</v>
      </c>
      <c r="J5" s="283">
        <v>61378</v>
      </c>
      <c r="K5" s="283">
        <v>90219</v>
      </c>
    </row>
    <row r="6" spans="1:11" s="1" customFormat="1" ht="12.6" customHeight="1" x14ac:dyDescent="0.4">
      <c r="A6" s="366" t="s">
        <v>1</v>
      </c>
      <c r="B6" s="366"/>
      <c r="C6" s="45">
        <v>3.7999999999999999E-2</v>
      </c>
      <c r="D6" s="45">
        <v>7.2800000000000004E-2</v>
      </c>
      <c r="E6" s="45">
        <v>0.1177</v>
      </c>
      <c r="F6" s="45">
        <v>0.23150000000000001</v>
      </c>
      <c r="G6" s="45">
        <v>0.29799999999999999</v>
      </c>
      <c r="H6" s="45">
        <v>0.36199999999999999</v>
      </c>
      <c r="I6" s="45">
        <v>0.3957</v>
      </c>
      <c r="J6" s="45">
        <v>0.40970000000000001</v>
      </c>
      <c r="K6" s="45">
        <v>0.6008</v>
      </c>
    </row>
    <row r="7" spans="1:11" x14ac:dyDescent="0.4">
      <c r="A7" s="101" t="s">
        <v>908</v>
      </c>
      <c r="B7" s="11"/>
    </row>
    <row r="8" spans="1:11" x14ac:dyDescent="0.4">
      <c r="A8" s="101" t="s">
        <v>909</v>
      </c>
    </row>
    <row r="9" spans="1:11" x14ac:dyDescent="0.4">
      <c r="C9" s="82"/>
      <c r="D9" s="82"/>
      <c r="E9" s="82"/>
      <c r="F9" s="82"/>
      <c r="G9" s="82"/>
      <c r="H9" s="82"/>
      <c r="I9" s="82"/>
      <c r="J9" s="82"/>
      <c r="K9" s="82"/>
    </row>
    <row r="10" spans="1:11" x14ac:dyDescent="0.4">
      <c r="C10" s="96"/>
      <c r="D10" s="96"/>
      <c r="E10" s="96"/>
      <c r="F10" s="96"/>
      <c r="G10" s="96"/>
      <c r="H10" s="96"/>
      <c r="I10" s="96"/>
      <c r="J10" s="96"/>
      <c r="K10" s="96"/>
    </row>
    <row r="11" spans="1:11" x14ac:dyDescent="0.4">
      <c r="C11" s="102"/>
    </row>
  </sheetData>
  <mergeCells count="2">
    <mergeCell ref="A6:B6"/>
    <mergeCell ref="A3:A5"/>
  </mergeCells>
  <phoneticPr fontId="13" type="Hiragan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6A822-773F-40AC-A139-62FD6C127285}">
  <dimension ref="A1:B40"/>
  <sheetViews>
    <sheetView zoomScale="118" zoomScaleNormal="118" workbookViewId="0">
      <selection sqref="A1:B1"/>
    </sheetView>
  </sheetViews>
  <sheetFormatPr defaultRowHeight="18.75" x14ac:dyDescent="0.4"/>
  <cols>
    <col min="1" max="1" width="8.625" style="27"/>
    <col min="2" max="2" width="71.25" customWidth="1"/>
  </cols>
  <sheetData>
    <row r="1" spans="1:2" s="27" customFormat="1" x14ac:dyDescent="0.4">
      <c r="A1" s="352" t="s">
        <v>665</v>
      </c>
      <c r="B1" s="352"/>
    </row>
    <row r="2" spans="1:2" ht="18.600000000000001" customHeight="1" x14ac:dyDescent="0.4">
      <c r="A2" s="27">
        <v>1</v>
      </c>
      <c r="B2" s="86" t="s">
        <v>490</v>
      </c>
    </row>
    <row r="3" spans="1:2" ht="18.600000000000001" customHeight="1" x14ac:dyDescent="0.4">
      <c r="A3" s="27">
        <v>2</v>
      </c>
      <c r="B3" s="86" t="s">
        <v>491</v>
      </c>
    </row>
    <row r="4" spans="1:2" ht="18.600000000000001" customHeight="1" x14ac:dyDescent="0.4">
      <c r="A4" s="27">
        <v>3</v>
      </c>
      <c r="B4" s="86" t="s">
        <v>492</v>
      </c>
    </row>
    <row r="5" spans="1:2" ht="18.600000000000001" customHeight="1" x14ac:dyDescent="0.4">
      <c r="A5" s="27">
        <v>4</v>
      </c>
      <c r="B5" s="86" t="s">
        <v>493</v>
      </c>
    </row>
    <row r="6" spans="1:2" ht="18.600000000000001" customHeight="1" x14ac:dyDescent="0.4">
      <c r="A6" s="27">
        <v>5</v>
      </c>
      <c r="B6" s="86" t="s">
        <v>494</v>
      </c>
    </row>
    <row r="7" spans="1:2" ht="18.600000000000001" customHeight="1" x14ac:dyDescent="0.4">
      <c r="A7" s="27">
        <v>6</v>
      </c>
      <c r="B7" s="86" t="s">
        <v>672</v>
      </c>
    </row>
    <row r="8" spans="1:2" ht="18.600000000000001" customHeight="1" x14ac:dyDescent="0.4">
      <c r="A8" s="27">
        <v>7</v>
      </c>
      <c r="B8" s="86" t="s">
        <v>495</v>
      </c>
    </row>
    <row r="9" spans="1:2" ht="18.600000000000001" customHeight="1" x14ac:dyDescent="0.4">
      <c r="A9" s="27">
        <v>8</v>
      </c>
      <c r="B9" s="86" t="s">
        <v>496</v>
      </c>
    </row>
    <row r="10" spans="1:2" ht="18.600000000000001" customHeight="1" x14ac:dyDescent="0.4">
      <c r="A10" s="27">
        <v>9</v>
      </c>
      <c r="B10" s="86" t="s">
        <v>497</v>
      </c>
    </row>
    <row r="11" spans="1:2" ht="18.600000000000001" customHeight="1" x14ac:dyDescent="0.4">
      <c r="A11" s="27">
        <v>10</v>
      </c>
      <c r="B11" s="86" t="s">
        <v>498</v>
      </c>
    </row>
    <row r="12" spans="1:2" ht="18.600000000000001" customHeight="1" x14ac:dyDescent="0.4">
      <c r="A12" s="27">
        <v>11</v>
      </c>
      <c r="B12" s="86" t="s">
        <v>499</v>
      </c>
    </row>
    <row r="13" spans="1:2" ht="18.600000000000001" customHeight="1" x14ac:dyDescent="0.4">
      <c r="A13" s="27">
        <v>12</v>
      </c>
      <c r="B13" s="86" t="s">
        <v>500</v>
      </c>
    </row>
    <row r="14" spans="1:2" ht="18.600000000000001" customHeight="1" x14ac:dyDescent="0.4">
      <c r="A14" s="27">
        <v>13</v>
      </c>
      <c r="B14" s="86" t="s">
        <v>501</v>
      </c>
    </row>
    <row r="15" spans="1:2" ht="18.600000000000001" customHeight="1" x14ac:dyDescent="0.4">
      <c r="A15" s="27">
        <v>14</v>
      </c>
      <c r="B15" s="86" t="s">
        <v>673</v>
      </c>
    </row>
    <row r="16" spans="1:2" ht="18.600000000000001" customHeight="1" x14ac:dyDescent="0.4">
      <c r="A16" s="27">
        <v>15</v>
      </c>
      <c r="B16" s="86" t="s">
        <v>502</v>
      </c>
    </row>
    <row r="17" spans="1:2" ht="18.600000000000001" customHeight="1" x14ac:dyDescent="0.4">
      <c r="A17" s="27">
        <v>16</v>
      </c>
      <c r="B17" s="86" t="s">
        <v>503</v>
      </c>
    </row>
    <row r="18" spans="1:2" ht="18.600000000000001" customHeight="1" x14ac:dyDescent="0.4">
      <c r="A18" s="27">
        <v>17</v>
      </c>
      <c r="B18" s="86" t="s">
        <v>666</v>
      </c>
    </row>
    <row r="19" spans="1:2" ht="18.600000000000001" customHeight="1" x14ac:dyDescent="0.4">
      <c r="A19" s="27">
        <v>18</v>
      </c>
      <c r="B19" s="86" t="s">
        <v>504</v>
      </c>
    </row>
    <row r="20" spans="1:2" ht="18.600000000000001" customHeight="1" x14ac:dyDescent="0.4">
      <c r="A20" s="27">
        <v>19</v>
      </c>
      <c r="B20" s="86" t="s">
        <v>505</v>
      </c>
    </row>
    <row r="21" spans="1:2" ht="18.600000000000001" customHeight="1" x14ac:dyDescent="0.4">
      <c r="A21" s="27">
        <v>20</v>
      </c>
      <c r="B21" s="86" t="s">
        <v>506</v>
      </c>
    </row>
    <row r="22" spans="1:2" ht="18.600000000000001" customHeight="1" x14ac:dyDescent="0.4">
      <c r="A22" s="27">
        <v>21</v>
      </c>
      <c r="B22" s="86" t="s">
        <v>507</v>
      </c>
    </row>
    <row r="23" spans="1:2" ht="18.600000000000001" customHeight="1" x14ac:dyDescent="0.4">
      <c r="A23" s="27">
        <v>22</v>
      </c>
      <c r="B23" s="86" t="s">
        <v>508</v>
      </c>
    </row>
    <row r="24" spans="1:2" ht="18.600000000000001" customHeight="1" x14ac:dyDescent="0.4">
      <c r="A24" s="27">
        <v>23</v>
      </c>
      <c r="B24" s="86" t="s">
        <v>509</v>
      </c>
    </row>
    <row r="25" spans="1:2" ht="18.600000000000001" customHeight="1" x14ac:dyDescent="0.4">
      <c r="A25" s="27">
        <v>24</v>
      </c>
      <c r="B25" s="86" t="s">
        <v>510</v>
      </c>
    </row>
    <row r="26" spans="1:2" ht="18.600000000000001" customHeight="1" x14ac:dyDescent="0.4">
      <c r="A26" s="27">
        <v>25</v>
      </c>
      <c r="B26" s="86" t="s">
        <v>511</v>
      </c>
    </row>
    <row r="27" spans="1:2" ht="18.600000000000001" customHeight="1" x14ac:dyDescent="0.4">
      <c r="A27" s="27">
        <v>26</v>
      </c>
      <c r="B27" s="86" t="s">
        <v>512</v>
      </c>
    </row>
    <row r="28" spans="1:2" ht="18.600000000000001" customHeight="1" x14ac:dyDescent="0.4">
      <c r="A28" s="27">
        <v>27</v>
      </c>
      <c r="B28" s="86" t="s">
        <v>513</v>
      </c>
    </row>
    <row r="29" spans="1:2" ht="18.600000000000001" customHeight="1" x14ac:dyDescent="0.4">
      <c r="A29" s="27">
        <v>28</v>
      </c>
      <c r="B29" s="86" t="s">
        <v>514</v>
      </c>
    </row>
    <row r="30" spans="1:2" ht="18.600000000000001" customHeight="1" x14ac:dyDescent="0.4">
      <c r="A30" s="27">
        <v>29</v>
      </c>
      <c r="B30" s="86" t="s">
        <v>515</v>
      </c>
    </row>
    <row r="31" spans="1:2" ht="18.600000000000001" customHeight="1" x14ac:dyDescent="0.4">
      <c r="A31" s="27">
        <v>30</v>
      </c>
      <c r="B31" s="86" t="s">
        <v>516</v>
      </c>
    </row>
    <row r="32" spans="1:2" ht="18.600000000000001" customHeight="1" x14ac:dyDescent="0.4">
      <c r="A32" s="27">
        <v>31</v>
      </c>
      <c r="B32" s="86" t="s">
        <v>517</v>
      </c>
    </row>
    <row r="33" spans="1:2" ht="18.600000000000001" customHeight="1" x14ac:dyDescent="0.4">
      <c r="A33" s="27">
        <v>32</v>
      </c>
      <c r="B33" s="86" t="s">
        <v>518</v>
      </c>
    </row>
    <row r="34" spans="1:2" ht="18.600000000000001" customHeight="1" x14ac:dyDescent="0.4">
      <c r="A34" s="27">
        <v>33</v>
      </c>
      <c r="B34" s="86" t="s">
        <v>519</v>
      </c>
    </row>
    <row r="35" spans="1:2" ht="18.600000000000001" customHeight="1" x14ac:dyDescent="0.4">
      <c r="A35" s="27">
        <v>34</v>
      </c>
      <c r="B35" s="86" t="s">
        <v>520</v>
      </c>
    </row>
    <row r="36" spans="1:2" ht="18.600000000000001" customHeight="1" x14ac:dyDescent="0.4">
      <c r="A36" s="27">
        <v>35</v>
      </c>
      <c r="B36" s="86" t="s">
        <v>521</v>
      </c>
    </row>
    <row r="37" spans="1:2" ht="18.600000000000001" customHeight="1" x14ac:dyDescent="0.4">
      <c r="A37" s="27">
        <v>36</v>
      </c>
      <c r="B37" s="86" t="s">
        <v>522</v>
      </c>
    </row>
    <row r="38" spans="1:2" ht="18.600000000000001" customHeight="1" x14ac:dyDescent="0.4">
      <c r="B38" s="86" t="s">
        <v>489</v>
      </c>
    </row>
    <row r="39" spans="1:2" ht="18.600000000000001" customHeight="1" x14ac:dyDescent="0.4">
      <c r="B39" s="86" t="s">
        <v>667</v>
      </c>
    </row>
    <row r="40" spans="1:2" ht="18.600000000000001" customHeight="1" x14ac:dyDescent="0.4">
      <c r="B40" s="87"/>
    </row>
  </sheetData>
  <mergeCells count="1">
    <mergeCell ref="A1:B1"/>
  </mergeCells>
  <phoneticPr fontId="26"/>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48"/>
  <sheetViews>
    <sheetView zoomScaleNormal="100" workbookViewId="0">
      <selection activeCell="L17" sqref="L17"/>
    </sheetView>
  </sheetViews>
  <sheetFormatPr defaultRowHeight="18.75" x14ac:dyDescent="0.4"/>
  <cols>
    <col min="2" max="9" width="5.875" customWidth="1"/>
    <col min="10" max="11" width="7.25" bestFit="1" customWidth="1"/>
    <col min="12" max="12" width="6.25" bestFit="1" customWidth="1"/>
  </cols>
  <sheetData>
    <row r="1" spans="1:17" x14ac:dyDescent="0.4">
      <c r="A1" s="285" t="s">
        <v>574</v>
      </c>
      <c r="B1" s="286"/>
      <c r="C1" s="286"/>
      <c r="D1" s="286"/>
      <c r="E1" s="286"/>
      <c r="F1" s="286"/>
    </row>
    <row r="2" spans="1:17" s="1" customFormat="1" ht="12.6" customHeight="1" x14ac:dyDescent="0.4">
      <c r="A2" s="358" t="s">
        <v>388</v>
      </c>
      <c r="B2" s="358" t="s">
        <v>39</v>
      </c>
      <c r="C2" s="358"/>
      <c r="D2" s="358"/>
      <c r="E2" s="358"/>
      <c r="F2" s="358" t="s">
        <v>389</v>
      </c>
      <c r="G2" s="358"/>
      <c r="H2" s="358"/>
      <c r="I2" s="358"/>
      <c r="J2" s="358"/>
      <c r="K2" s="358"/>
      <c r="L2" s="358" t="s">
        <v>390</v>
      </c>
    </row>
    <row r="3" spans="1:17" s="1" customFormat="1" ht="12.6" customHeight="1" x14ac:dyDescent="0.4">
      <c r="A3" s="358"/>
      <c r="B3" s="127" t="s">
        <v>55</v>
      </c>
      <c r="C3" s="127" t="s">
        <v>392</v>
      </c>
      <c r="D3" s="127" t="s">
        <v>393</v>
      </c>
      <c r="E3" s="127" t="s">
        <v>25</v>
      </c>
      <c r="F3" s="127" t="s">
        <v>55</v>
      </c>
      <c r="G3" s="127" t="s">
        <v>392</v>
      </c>
      <c r="H3" s="127" t="s">
        <v>393</v>
      </c>
      <c r="I3" s="127" t="s">
        <v>25</v>
      </c>
      <c r="J3" s="140" t="s">
        <v>395</v>
      </c>
      <c r="K3" s="140" t="s">
        <v>278</v>
      </c>
      <c r="L3" s="358"/>
    </row>
    <row r="4" spans="1:17" s="1" customFormat="1" ht="12.6" customHeight="1" x14ac:dyDescent="0.4">
      <c r="A4" s="5" t="s">
        <v>71</v>
      </c>
      <c r="B4" s="291">
        <v>30</v>
      </c>
      <c r="C4" s="291">
        <v>49</v>
      </c>
      <c r="D4" s="291">
        <v>2</v>
      </c>
      <c r="E4" s="291">
        <v>81</v>
      </c>
      <c r="F4" s="291">
        <v>3</v>
      </c>
      <c r="G4" s="291">
        <v>0</v>
      </c>
      <c r="H4" s="291">
        <v>0</v>
      </c>
      <c r="I4" s="291">
        <v>3</v>
      </c>
      <c r="J4" s="291">
        <v>3</v>
      </c>
      <c r="K4" s="291">
        <v>0</v>
      </c>
      <c r="L4" s="291">
        <v>0</v>
      </c>
    </row>
    <row r="5" spans="1:17" s="1" customFormat="1" ht="12.6" customHeight="1" x14ac:dyDescent="0.4">
      <c r="A5" s="5" t="s">
        <v>74</v>
      </c>
      <c r="B5" s="291">
        <v>31</v>
      </c>
      <c r="C5" s="291">
        <v>49</v>
      </c>
      <c r="D5" s="291">
        <v>2</v>
      </c>
      <c r="E5" s="291">
        <v>82</v>
      </c>
      <c r="F5" s="291">
        <v>3</v>
      </c>
      <c r="G5" s="291">
        <v>0</v>
      </c>
      <c r="H5" s="291">
        <v>0</v>
      </c>
      <c r="I5" s="291">
        <v>3</v>
      </c>
      <c r="J5" s="291">
        <v>3</v>
      </c>
      <c r="K5" s="291">
        <v>0</v>
      </c>
      <c r="L5" s="291">
        <v>0</v>
      </c>
    </row>
    <row r="6" spans="1:17" s="1" customFormat="1" ht="12.6" customHeight="1" x14ac:dyDescent="0.4">
      <c r="A6" s="5" t="s">
        <v>76</v>
      </c>
      <c r="B6" s="291">
        <v>29</v>
      </c>
      <c r="C6" s="291">
        <v>49</v>
      </c>
      <c r="D6" s="291">
        <v>2</v>
      </c>
      <c r="E6" s="291">
        <v>80</v>
      </c>
      <c r="F6" s="291">
        <v>3</v>
      </c>
      <c r="G6" s="291">
        <v>0</v>
      </c>
      <c r="H6" s="291">
        <v>0</v>
      </c>
      <c r="I6" s="291">
        <v>3</v>
      </c>
      <c r="J6" s="291">
        <v>3</v>
      </c>
      <c r="K6" s="291">
        <v>0</v>
      </c>
      <c r="L6" s="291">
        <v>0</v>
      </c>
    </row>
    <row r="7" spans="1:17" x14ac:dyDescent="0.4">
      <c r="A7" s="332"/>
      <c r="B7" s="18"/>
      <c r="C7" s="18"/>
      <c r="D7" s="18"/>
      <c r="E7" s="18"/>
      <c r="F7" s="18"/>
      <c r="G7" s="18"/>
      <c r="H7" s="18"/>
      <c r="I7" s="18"/>
      <c r="J7" s="332"/>
      <c r="K7" s="18"/>
      <c r="L7" s="18"/>
      <c r="M7" s="18"/>
      <c r="N7" s="18"/>
      <c r="O7" s="18"/>
      <c r="P7" s="18"/>
      <c r="Q7" s="18"/>
    </row>
    <row r="8" spans="1:17" x14ac:dyDescent="0.4">
      <c r="A8" s="11"/>
      <c r="K8" s="331"/>
      <c r="L8" s="331"/>
    </row>
    <row r="9" spans="1:17" x14ac:dyDescent="0.4">
      <c r="A9" s="11"/>
      <c r="B9" s="331"/>
      <c r="C9" s="331"/>
      <c r="D9" s="331"/>
      <c r="J9" s="331"/>
      <c r="K9" s="331"/>
      <c r="L9" s="331"/>
    </row>
    <row r="10" spans="1:17" x14ac:dyDescent="0.4">
      <c r="A10" s="11"/>
      <c r="B10" s="331"/>
      <c r="C10" s="331"/>
      <c r="D10" s="331"/>
      <c r="J10" s="331"/>
      <c r="K10" s="331"/>
      <c r="L10" s="331"/>
    </row>
    <row r="11" spans="1:17" x14ac:dyDescent="0.4">
      <c r="A11" s="11"/>
      <c r="J11" s="331"/>
      <c r="K11" s="331"/>
      <c r="L11" s="331"/>
    </row>
    <row r="12" spans="1:17" x14ac:dyDescent="0.4">
      <c r="A12" s="11"/>
      <c r="K12" s="331"/>
      <c r="L12" s="331"/>
    </row>
    <row r="13" spans="1:17" x14ac:dyDescent="0.4">
      <c r="A13" s="11"/>
      <c r="J13" s="331"/>
      <c r="K13" s="331"/>
      <c r="L13" s="331"/>
    </row>
    <row r="14" spans="1:17" x14ac:dyDescent="0.4">
      <c r="A14" s="11"/>
      <c r="J14" s="331"/>
      <c r="K14" s="331"/>
      <c r="L14" s="331"/>
    </row>
    <row r="15" spans="1:17" x14ac:dyDescent="0.4">
      <c r="A15" s="11"/>
      <c r="J15" s="331"/>
      <c r="K15" s="331"/>
      <c r="L15" s="331"/>
    </row>
    <row r="16" spans="1:17" x14ac:dyDescent="0.4">
      <c r="A16" s="11"/>
      <c r="K16" s="331"/>
      <c r="L16" s="331"/>
    </row>
    <row r="17" spans="1:13" x14ac:dyDescent="0.4">
      <c r="A17" s="11"/>
      <c r="K17" s="331"/>
      <c r="L17" s="331"/>
    </row>
    <row r="18" spans="1:13" x14ac:dyDescent="0.4">
      <c r="A18" s="11"/>
      <c r="K18" s="331"/>
      <c r="L18" s="331"/>
    </row>
    <row r="19" spans="1:13" x14ac:dyDescent="0.4">
      <c r="A19" s="11"/>
      <c r="K19" s="331"/>
      <c r="L19" s="331"/>
    </row>
    <row r="20" spans="1:13" x14ac:dyDescent="0.4">
      <c r="A20" s="11"/>
      <c r="K20" s="331"/>
      <c r="L20" s="331"/>
    </row>
    <row r="21" spans="1:13" x14ac:dyDescent="0.4">
      <c r="A21" s="11"/>
      <c r="K21" s="331"/>
      <c r="L21" s="331"/>
    </row>
    <row r="22" spans="1:13" x14ac:dyDescent="0.4">
      <c r="A22" s="11"/>
      <c r="K22" s="331"/>
      <c r="L22" s="331"/>
    </row>
    <row r="23" spans="1:13" x14ac:dyDescent="0.4">
      <c r="A23" s="11"/>
      <c r="K23" s="331"/>
      <c r="L23" s="331"/>
    </row>
    <row r="24" spans="1:13" x14ac:dyDescent="0.4">
      <c r="A24" s="11"/>
      <c r="K24" s="331"/>
      <c r="L24" s="331"/>
    </row>
    <row r="25" spans="1:13" x14ac:dyDescent="0.4">
      <c r="A25" s="11"/>
      <c r="K25" s="331"/>
      <c r="L25" s="331"/>
    </row>
    <row r="26" spans="1:13" x14ac:dyDescent="0.4">
      <c r="A26" s="11"/>
      <c r="K26" s="331"/>
      <c r="L26" s="331"/>
    </row>
    <row r="27" spans="1:13" x14ac:dyDescent="0.4">
      <c r="A27" s="11"/>
      <c r="K27" s="331"/>
      <c r="L27" s="331"/>
    </row>
    <row r="28" spans="1:13" x14ac:dyDescent="0.4">
      <c r="A28" s="11"/>
      <c r="K28" s="211"/>
      <c r="L28" s="211"/>
      <c r="M28" s="211"/>
    </row>
    <row r="29" spans="1:13" x14ac:dyDescent="0.4">
      <c r="A29" s="11"/>
    </row>
    <row r="30" spans="1:13" x14ac:dyDescent="0.4">
      <c r="A30" s="11"/>
    </row>
    <row r="31" spans="1:13" x14ac:dyDescent="0.4">
      <c r="A31" s="11"/>
    </row>
    <row r="32" spans="1:13" x14ac:dyDescent="0.4">
      <c r="A32" s="11"/>
    </row>
    <row r="33" spans="1:4" x14ac:dyDescent="0.4">
      <c r="A33" s="11"/>
    </row>
    <row r="34" spans="1:4" x14ac:dyDescent="0.4">
      <c r="A34" s="11"/>
    </row>
    <row r="35" spans="1:4" x14ac:dyDescent="0.4">
      <c r="A35" s="11"/>
    </row>
    <row r="36" spans="1:4" x14ac:dyDescent="0.4">
      <c r="A36" s="11"/>
    </row>
    <row r="37" spans="1:4" x14ac:dyDescent="0.4">
      <c r="A37" s="11"/>
    </row>
    <row r="38" spans="1:4" x14ac:dyDescent="0.4">
      <c r="A38" s="11"/>
    </row>
    <row r="39" spans="1:4" x14ac:dyDescent="0.4">
      <c r="A39" s="11"/>
    </row>
    <row r="40" spans="1:4" x14ac:dyDescent="0.4">
      <c r="A40" s="11"/>
    </row>
    <row r="41" spans="1:4" x14ac:dyDescent="0.4">
      <c r="A41" s="11"/>
    </row>
    <row r="42" spans="1:4" x14ac:dyDescent="0.4">
      <c r="A42" s="11"/>
    </row>
    <row r="43" spans="1:4" x14ac:dyDescent="0.4">
      <c r="A43" s="11"/>
    </row>
    <row r="44" spans="1:4" x14ac:dyDescent="0.4">
      <c r="A44" s="11"/>
    </row>
    <row r="45" spans="1:4" x14ac:dyDescent="0.4">
      <c r="A45" s="11"/>
    </row>
    <row r="46" spans="1:4" x14ac:dyDescent="0.4">
      <c r="A46" s="11"/>
    </row>
    <row r="47" spans="1:4" x14ac:dyDescent="0.4">
      <c r="A47" s="11"/>
    </row>
    <row r="48" spans="1:4" x14ac:dyDescent="0.4">
      <c r="C48" s="27"/>
      <c r="D48" s="27"/>
    </row>
  </sheetData>
  <mergeCells count="4">
    <mergeCell ref="B2:E2"/>
    <mergeCell ref="F2:K2"/>
    <mergeCell ref="A2:A3"/>
    <mergeCell ref="L2:L3"/>
  </mergeCells>
  <phoneticPr fontId="13" type="Hiragan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
  <sheetViews>
    <sheetView zoomScaleNormal="100" workbookViewId="0"/>
  </sheetViews>
  <sheetFormatPr defaultRowHeight="18.75" x14ac:dyDescent="0.4"/>
  <cols>
    <col min="1" max="2" width="13.125" customWidth="1"/>
    <col min="3" max="3" width="13.125" bestFit="1" customWidth="1"/>
    <col min="4" max="4" width="13.125" customWidth="1"/>
    <col min="5" max="8" width="8.375" customWidth="1"/>
  </cols>
  <sheetData>
    <row r="1" spans="1:8" x14ac:dyDescent="0.4">
      <c r="A1" s="97" t="s">
        <v>575</v>
      </c>
    </row>
    <row r="2" spans="1:8" s="46" customFormat="1" ht="12.6" customHeight="1" x14ac:dyDescent="0.4">
      <c r="A2" s="358" t="s">
        <v>396</v>
      </c>
      <c r="B2" s="358"/>
      <c r="C2" s="358"/>
      <c r="D2" s="358"/>
      <c r="E2" s="358" t="s">
        <v>397</v>
      </c>
      <c r="F2" s="358"/>
      <c r="G2" s="358"/>
      <c r="H2" s="358"/>
    </row>
    <row r="3" spans="1:8" s="47" customFormat="1" ht="12.6" customHeight="1" x14ac:dyDescent="0.4">
      <c r="A3" s="127" t="s">
        <v>137</v>
      </c>
      <c r="B3" s="127" t="s">
        <v>398</v>
      </c>
      <c r="C3" s="127" t="s">
        <v>403</v>
      </c>
      <c r="D3" s="127" t="s">
        <v>399</v>
      </c>
      <c r="E3" s="127" t="s">
        <v>400</v>
      </c>
      <c r="F3" s="127" t="s">
        <v>401</v>
      </c>
      <c r="G3" s="127" t="s">
        <v>402</v>
      </c>
      <c r="H3" s="127" t="s">
        <v>399</v>
      </c>
    </row>
    <row r="4" spans="1:8" s="46" customFormat="1" ht="12.6" customHeight="1" x14ac:dyDescent="0.4">
      <c r="A4" s="174">
        <v>40</v>
      </c>
      <c r="B4" s="174">
        <v>40</v>
      </c>
      <c r="C4" s="174">
        <v>0</v>
      </c>
      <c r="D4" s="174">
        <v>80</v>
      </c>
      <c r="E4" s="174">
        <v>0</v>
      </c>
      <c r="F4" s="174">
        <v>120</v>
      </c>
      <c r="G4" s="174">
        <v>120</v>
      </c>
      <c r="H4" s="174">
        <v>240</v>
      </c>
    </row>
    <row r="5" spans="1:8" x14ac:dyDescent="0.4">
      <c r="A5" s="17"/>
      <c r="B5" s="18"/>
      <c r="C5" s="18"/>
      <c r="D5" s="18"/>
      <c r="E5" s="18"/>
      <c r="F5" s="18"/>
      <c r="G5" s="18"/>
      <c r="H5" s="18"/>
    </row>
    <row r="6" spans="1:8" x14ac:dyDescent="0.4">
      <c r="A6" s="11"/>
    </row>
  </sheetData>
  <mergeCells count="2">
    <mergeCell ref="A2:D2"/>
    <mergeCell ref="E2:H2"/>
  </mergeCells>
  <phoneticPr fontId="5"/>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8"/>
  <sheetViews>
    <sheetView zoomScaleNormal="100" workbookViewId="0">
      <selection activeCell="C10" sqref="C10"/>
    </sheetView>
  </sheetViews>
  <sheetFormatPr defaultRowHeight="18.75" x14ac:dyDescent="0.4"/>
  <cols>
    <col min="1" max="1" width="25.375" customWidth="1"/>
    <col min="2" max="2" width="24.25" customWidth="1"/>
    <col min="3" max="3" width="18.875" bestFit="1" customWidth="1"/>
    <col min="4" max="4" width="12.5" bestFit="1" customWidth="1"/>
  </cols>
  <sheetData>
    <row r="1" spans="1:4" x14ac:dyDescent="0.4">
      <c r="A1" s="97" t="s">
        <v>576</v>
      </c>
    </row>
    <row r="2" spans="1:4" s="1" customFormat="1" ht="12.6" customHeight="1" x14ac:dyDescent="0.4">
      <c r="A2" s="127" t="s">
        <v>218</v>
      </c>
      <c r="B2" s="127" t="s">
        <v>234</v>
      </c>
      <c r="C2" s="127" t="s">
        <v>391</v>
      </c>
      <c r="D2" s="127" t="s">
        <v>407</v>
      </c>
    </row>
    <row r="3" spans="1:4" s="1" customFormat="1" ht="12.6" customHeight="1" x14ac:dyDescent="0.4">
      <c r="A3" s="448" t="s">
        <v>777</v>
      </c>
      <c r="B3" s="368" t="s">
        <v>778</v>
      </c>
      <c r="C3" s="366" t="s">
        <v>775</v>
      </c>
      <c r="D3" s="366" t="s">
        <v>411</v>
      </c>
    </row>
    <row r="4" spans="1:4" s="1" customFormat="1" ht="12.6" customHeight="1" x14ac:dyDescent="0.4">
      <c r="A4" s="448"/>
      <c r="B4" s="369"/>
      <c r="C4" s="366"/>
      <c r="D4" s="366"/>
    </row>
    <row r="5" spans="1:4" s="1" customFormat="1" ht="28.15" customHeight="1" x14ac:dyDescent="0.4">
      <c r="A5" s="223" t="s">
        <v>946</v>
      </c>
      <c r="B5" s="48" t="s">
        <v>408</v>
      </c>
      <c r="C5" s="214" t="s">
        <v>779</v>
      </c>
      <c r="D5" s="366"/>
    </row>
    <row r="6" spans="1:4" s="1" customFormat="1" ht="12.6" customHeight="1" x14ac:dyDescent="0.4">
      <c r="A6" s="223" t="s">
        <v>947</v>
      </c>
      <c r="B6" s="48" t="s">
        <v>239</v>
      </c>
      <c r="C6" s="366" t="s">
        <v>776</v>
      </c>
      <c r="D6" s="366"/>
    </row>
    <row r="7" spans="1:4" s="1" customFormat="1" ht="24.6" customHeight="1" x14ac:dyDescent="0.4">
      <c r="A7" s="223" t="s">
        <v>948</v>
      </c>
      <c r="B7" s="48" t="s">
        <v>409</v>
      </c>
      <c r="C7" s="366"/>
      <c r="D7" s="366"/>
    </row>
    <row r="8" spans="1:4" s="1" customFormat="1" ht="25.9" customHeight="1" x14ac:dyDescent="0.4">
      <c r="A8" s="48" t="s">
        <v>949</v>
      </c>
      <c r="B8" s="48" t="s">
        <v>410</v>
      </c>
      <c r="C8" s="366"/>
      <c r="D8" s="366"/>
    </row>
  </sheetData>
  <mergeCells count="5">
    <mergeCell ref="C3:C4"/>
    <mergeCell ref="D3:D8"/>
    <mergeCell ref="C6:C8"/>
    <mergeCell ref="B3:B4"/>
    <mergeCell ref="A3:A4"/>
  </mergeCells>
  <phoneticPr fontId="13" type="Hiragana"/>
  <pageMargins left="0.7" right="0.7" top="0.75" bottom="0.75"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52"/>
  <sheetViews>
    <sheetView zoomScaleNormal="100" workbookViewId="0">
      <selection activeCell="O23" sqref="O23"/>
    </sheetView>
  </sheetViews>
  <sheetFormatPr defaultRowHeight="18.75" x14ac:dyDescent="0.4"/>
  <cols>
    <col min="1" max="1" width="8.25" customWidth="1"/>
    <col min="2" max="2" width="1.75" bestFit="1" customWidth="1"/>
    <col min="3" max="3" width="2.875" bestFit="1" customWidth="1"/>
    <col min="4" max="4" width="1.75" bestFit="1" customWidth="1"/>
    <col min="5" max="5" width="13.125" bestFit="1" customWidth="1"/>
    <col min="6" max="9" width="11.625" style="49" customWidth="1"/>
    <col min="10" max="10" width="14.375" bestFit="1" customWidth="1"/>
  </cols>
  <sheetData>
    <row r="1" spans="1:9" x14ac:dyDescent="0.4">
      <c r="A1" s="97" t="s">
        <v>577</v>
      </c>
      <c r="B1" s="1"/>
      <c r="C1" s="1"/>
      <c r="D1" s="1"/>
      <c r="E1" s="1"/>
      <c r="F1" s="57"/>
    </row>
    <row r="2" spans="1:9" s="1" customFormat="1" ht="18" customHeight="1" x14ac:dyDescent="0.4">
      <c r="A2" s="50" t="s">
        <v>406</v>
      </c>
      <c r="F2" s="57"/>
      <c r="G2" s="57"/>
      <c r="H2" s="57"/>
      <c r="I2" s="57"/>
    </row>
    <row r="3" spans="1:9" s="1" customFormat="1" ht="12.6" customHeight="1" x14ac:dyDescent="0.4">
      <c r="A3" s="371" t="s">
        <v>424</v>
      </c>
      <c r="B3" s="372"/>
      <c r="C3" s="372"/>
      <c r="D3" s="373"/>
      <c r="E3" s="129" t="s">
        <v>125</v>
      </c>
      <c r="F3" s="370" t="s">
        <v>450</v>
      </c>
      <c r="G3" s="370"/>
      <c r="H3" s="370"/>
      <c r="I3" s="370"/>
    </row>
    <row r="4" spans="1:9" s="1" customFormat="1" ht="12.6" customHeight="1" x14ac:dyDescent="0.15">
      <c r="A4" s="51">
        <v>45581</v>
      </c>
      <c r="B4" s="54" t="s">
        <v>166</v>
      </c>
      <c r="C4" s="55" t="s">
        <v>157</v>
      </c>
      <c r="D4" s="56" t="s">
        <v>394</v>
      </c>
      <c r="E4" s="233" t="s">
        <v>780</v>
      </c>
      <c r="F4" s="232" t="s">
        <v>803</v>
      </c>
      <c r="G4" s="234" t="s">
        <v>804</v>
      </c>
      <c r="H4" s="234" t="s">
        <v>806</v>
      </c>
      <c r="I4" s="231" t="s">
        <v>805</v>
      </c>
    </row>
    <row r="5" spans="1:9" s="1" customFormat="1" ht="12.6" customHeight="1" x14ac:dyDescent="0.15">
      <c r="A5" s="51">
        <v>45582</v>
      </c>
      <c r="B5" s="54" t="s">
        <v>166</v>
      </c>
      <c r="C5" s="55" t="s">
        <v>344</v>
      </c>
      <c r="D5" s="56" t="s">
        <v>394</v>
      </c>
      <c r="E5" s="233" t="s">
        <v>781</v>
      </c>
      <c r="F5" s="234" t="s">
        <v>807</v>
      </c>
      <c r="G5" s="231" t="s">
        <v>362</v>
      </c>
      <c r="H5" s="234" t="s">
        <v>808</v>
      </c>
      <c r="I5" s="234" t="s">
        <v>809</v>
      </c>
    </row>
    <row r="6" spans="1:9" s="1" customFormat="1" ht="12.6" customHeight="1" x14ac:dyDescent="0.15">
      <c r="A6" s="51">
        <v>45583</v>
      </c>
      <c r="B6" s="54" t="s">
        <v>166</v>
      </c>
      <c r="C6" s="55" t="s">
        <v>421</v>
      </c>
      <c r="D6" s="56" t="s">
        <v>394</v>
      </c>
      <c r="E6" s="233" t="s">
        <v>782</v>
      </c>
      <c r="F6" s="232" t="s">
        <v>803</v>
      </c>
      <c r="G6" s="231" t="s">
        <v>810</v>
      </c>
      <c r="H6" s="234" t="s">
        <v>811</v>
      </c>
      <c r="I6" s="232"/>
    </row>
    <row r="7" spans="1:9" s="1" customFormat="1" ht="12.6" customHeight="1" x14ac:dyDescent="0.15">
      <c r="A7" s="51">
        <v>45584</v>
      </c>
      <c r="B7" s="54" t="s">
        <v>166</v>
      </c>
      <c r="C7" s="55" t="s">
        <v>420</v>
      </c>
      <c r="D7" s="56" t="s">
        <v>394</v>
      </c>
      <c r="E7" s="233" t="s">
        <v>783</v>
      </c>
      <c r="F7" s="234" t="s">
        <v>812</v>
      </c>
      <c r="G7" s="234" t="s">
        <v>813</v>
      </c>
      <c r="H7" s="231" t="s">
        <v>333</v>
      </c>
      <c r="I7" s="234" t="s">
        <v>814</v>
      </c>
    </row>
    <row r="8" spans="1:9" s="1" customFormat="1" ht="12.6" customHeight="1" x14ac:dyDescent="0.15">
      <c r="A8" s="51">
        <v>45585</v>
      </c>
      <c r="B8" s="54" t="s">
        <v>166</v>
      </c>
      <c r="C8" s="55" t="s">
        <v>423</v>
      </c>
      <c r="D8" s="56" t="s">
        <v>394</v>
      </c>
      <c r="E8" s="233" t="s">
        <v>784</v>
      </c>
      <c r="F8" s="234" t="s">
        <v>815</v>
      </c>
      <c r="G8" s="232" t="s">
        <v>816</v>
      </c>
      <c r="H8" s="234" t="s">
        <v>817</v>
      </c>
      <c r="I8" s="234" t="s">
        <v>818</v>
      </c>
    </row>
    <row r="9" spans="1:9" s="1" customFormat="1" ht="12.6" customHeight="1" x14ac:dyDescent="0.15">
      <c r="A9" s="51">
        <v>45586</v>
      </c>
      <c r="B9" s="54" t="s">
        <v>166</v>
      </c>
      <c r="C9" s="55" t="s">
        <v>292</v>
      </c>
      <c r="D9" s="56" t="s">
        <v>394</v>
      </c>
      <c r="E9" s="233" t="s">
        <v>780</v>
      </c>
      <c r="F9" s="234" t="s">
        <v>818</v>
      </c>
      <c r="G9" s="234" t="s">
        <v>814</v>
      </c>
      <c r="H9" s="232" t="s">
        <v>819</v>
      </c>
      <c r="I9" s="234" t="s">
        <v>820</v>
      </c>
    </row>
    <row r="10" spans="1:9" s="1" customFormat="1" ht="12.6" customHeight="1" x14ac:dyDescent="0.15">
      <c r="A10" s="51">
        <v>45587</v>
      </c>
      <c r="B10" s="54" t="s">
        <v>166</v>
      </c>
      <c r="C10" s="55" t="s">
        <v>414</v>
      </c>
      <c r="D10" s="56" t="s">
        <v>394</v>
      </c>
      <c r="E10" s="233" t="s">
        <v>785</v>
      </c>
      <c r="F10" s="234" t="s">
        <v>821</v>
      </c>
      <c r="G10" s="231" t="s">
        <v>822</v>
      </c>
      <c r="H10" s="234" t="s">
        <v>823</v>
      </c>
      <c r="I10" s="232"/>
    </row>
    <row r="11" spans="1:9" s="1" customFormat="1" ht="12.6" customHeight="1" x14ac:dyDescent="0.15">
      <c r="A11" s="51">
        <v>45588</v>
      </c>
      <c r="B11" s="54" t="s">
        <v>166</v>
      </c>
      <c r="C11" s="55" t="s">
        <v>157</v>
      </c>
      <c r="D11" s="56" t="s">
        <v>394</v>
      </c>
      <c r="E11" s="233" t="s">
        <v>786</v>
      </c>
      <c r="F11" s="234" t="s">
        <v>821</v>
      </c>
      <c r="G11" s="231" t="s">
        <v>824</v>
      </c>
      <c r="H11" s="234" t="s">
        <v>825</v>
      </c>
      <c r="I11" s="232"/>
    </row>
    <row r="12" spans="1:9" s="1" customFormat="1" ht="12.6" customHeight="1" x14ac:dyDescent="0.15">
      <c r="A12" s="51">
        <v>45589</v>
      </c>
      <c r="B12" s="54" t="s">
        <v>166</v>
      </c>
      <c r="C12" s="55" t="s">
        <v>344</v>
      </c>
      <c r="D12" s="56" t="s">
        <v>394</v>
      </c>
      <c r="E12" s="233" t="s">
        <v>787</v>
      </c>
      <c r="F12" s="231" t="s">
        <v>822</v>
      </c>
      <c r="G12" s="234" t="s">
        <v>821</v>
      </c>
      <c r="H12" s="234" t="s">
        <v>826</v>
      </c>
      <c r="I12" s="231"/>
    </row>
    <row r="13" spans="1:9" s="1" customFormat="1" ht="12.6" customHeight="1" x14ac:dyDescent="0.15">
      <c r="A13" s="51">
        <v>45590</v>
      </c>
      <c r="B13" s="54" t="s">
        <v>166</v>
      </c>
      <c r="C13" s="55" t="s">
        <v>421</v>
      </c>
      <c r="D13" s="56" t="s">
        <v>394</v>
      </c>
      <c r="E13" s="233" t="s">
        <v>788</v>
      </c>
      <c r="F13" s="231" t="s">
        <v>827</v>
      </c>
      <c r="G13" s="231" t="s">
        <v>828</v>
      </c>
      <c r="H13" s="231" t="s">
        <v>829</v>
      </c>
      <c r="I13" s="231" t="s">
        <v>224</v>
      </c>
    </row>
    <row r="14" spans="1:9" s="1" customFormat="1" ht="12.6" customHeight="1" x14ac:dyDescent="0.15">
      <c r="A14" s="51">
        <v>45591</v>
      </c>
      <c r="B14" s="54" t="s">
        <v>166</v>
      </c>
      <c r="C14" s="55" t="s">
        <v>420</v>
      </c>
      <c r="D14" s="56" t="s">
        <v>394</v>
      </c>
      <c r="E14" s="233" t="s">
        <v>789</v>
      </c>
      <c r="F14" s="234" t="s">
        <v>825</v>
      </c>
      <c r="G14" s="231" t="s">
        <v>828</v>
      </c>
      <c r="H14" s="231" t="s">
        <v>827</v>
      </c>
      <c r="I14" s="234" t="s">
        <v>821</v>
      </c>
    </row>
    <row r="15" spans="1:9" s="1" customFormat="1" ht="12.6" customHeight="1" x14ac:dyDescent="0.4">
      <c r="A15" s="52"/>
      <c r="B15" s="33"/>
      <c r="C15" s="26"/>
      <c r="D15" s="57"/>
      <c r="E15" s="58"/>
      <c r="F15" s="57"/>
      <c r="G15" s="57"/>
      <c r="H15" s="60"/>
      <c r="I15" s="64"/>
    </row>
    <row r="16" spans="1:9" s="1" customFormat="1" ht="18" customHeight="1" x14ac:dyDescent="0.4">
      <c r="A16" s="52" t="s">
        <v>272</v>
      </c>
      <c r="B16" s="33"/>
      <c r="C16" s="26"/>
      <c r="D16" s="57"/>
      <c r="E16" s="58"/>
      <c r="F16" s="57"/>
      <c r="G16" s="57"/>
      <c r="H16" s="60"/>
      <c r="I16" s="61"/>
    </row>
    <row r="17" spans="1:15" s="1" customFormat="1" ht="12.6" customHeight="1" x14ac:dyDescent="0.4">
      <c r="A17" s="370" t="s">
        <v>424</v>
      </c>
      <c r="B17" s="370"/>
      <c r="C17" s="370"/>
      <c r="D17" s="370"/>
      <c r="E17" s="129" t="s">
        <v>125</v>
      </c>
      <c r="F17" s="370" t="s">
        <v>450</v>
      </c>
      <c r="G17" s="370"/>
      <c r="H17" s="370"/>
      <c r="I17" s="370"/>
    </row>
    <row r="18" spans="1:15" s="1" customFormat="1" ht="12.6" customHeight="1" x14ac:dyDescent="0.15">
      <c r="A18" s="51">
        <v>45584</v>
      </c>
      <c r="B18" s="54" t="s">
        <v>166</v>
      </c>
      <c r="C18" s="55" t="s">
        <v>420</v>
      </c>
      <c r="D18" s="56" t="s">
        <v>394</v>
      </c>
      <c r="E18" s="240" t="s">
        <v>790</v>
      </c>
      <c r="F18" s="235" t="s">
        <v>830</v>
      </c>
      <c r="G18" s="235" t="s">
        <v>831</v>
      </c>
      <c r="H18" s="241"/>
      <c r="I18" s="232"/>
      <c r="J18" s="66"/>
    </row>
    <row r="19" spans="1:15" s="1" customFormat="1" ht="12.6" customHeight="1" x14ac:dyDescent="0.15">
      <c r="A19" s="51">
        <v>45585</v>
      </c>
      <c r="B19" s="54" t="s">
        <v>166</v>
      </c>
      <c r="C19" s="55" t="s">
        <v>423</v>
      </c>
      <c r="D19" s="56" t="s">
        <v>394</v>
      </c>
      <c r="E19" s="240" t="s">
        <v>791</v>
      </c>
      <c r="F19" s="235" t="s">
        <v>832</v>
      </c>
      <c r="G19" s="235" t="s">
        <v>833</v>
      </c>
      <c r="H19" s="231"/>
      <c r="I19" s="232"/>
      <c r="J19" s="67"/>
    </row>
    <row r="20" spans="1:15" s="1" customFormat="1" ht="12.6" customHeight="1" x14ac:dyDescent="0.15">
      <c r="A20" s="51">
        <v>45586</v>
      </c>
      <c r="B20" s="54" t="s">
        <v>166</v>
      </c>
      <c r="C20" s="55" t="s">
        <v>292</v>
      </c>
      <c r="D20" s="56" t="s">
        <v>394</v>
      </c>
      <c r="E20" s="240" t="s">
        <v>792</v>
      </c>
      <c r="F20" s="235" t="s">
        <v>834</v>
      </c>
      <c r="G20" s="235" t="s">
        <v>835</v>
      </c>
      <c r="H20" s="231"/>
      <c r="I20" s="231"/>
      <c r="J20" s="58"/>
    </row>
    <row r="21" spans="1:15" s="1" customFormat="1" ht="12.6" customHeight="1" x14ac:dyDescent="0.15">
      <c r="A21" s="51">
        <v>45587</v>
      </c>
      <c r="B21" s="54" t="s">
        <v>166</v>
      </c>
      <c r="C21" s="55" t="s">
        <v>414</v>
      </c>
      <c r="D21" s="56" t="s">
        <v>394</v>
      </c>
      <c r="E21" s="240" t="s">
        <v>793</v>
      </c>
      <c r="F21" s="236" t="s">
        <v>836</v>
      </c>
      <c r="G21" s="235" t="s">
        <v>837</v>
      </c>
      <c r="H21" s="237" t="s">
        <v>838</v>
      </c>
      <c r="I21" s="232"/>
    </row>
    <row r="22" spans="1:15" s="1" customFormat="1" ht="12.6" customHeight="1" x14ac:dyDescent="0.15">
      <c r="A22" s="51">
        <v>45588</v>
      </c>
      <c r="B22" s="54" t="s">
        <v>166</v>
      </c>
      <c r="C22" s="55" t="s">
        <v>157</v>
      </c>
      <c r="D22" s="56" t="s">
        <v>394</v>
      </c>
      <c r="E22" s="240" t="s">
        <v>790</v>
      </c>
      <c r="F22" s="238" t="s">
        <v>839</v>
      </c>
      <c r="G22" s="235" t="s">
        <v>836</v>
      </c>
      <c r="H22" s="237" t="s">
        <v>840</v>
      </c>
      <c r="I22" s="231"/>
    </row>
    <row r="23" spans="1:15" s="1" customFormat="1" ht="12.6" customHeight="1" x14ac:dyDescent="0.15">
      <c r="A23" s="51">
        <v>45589</v>
      </c>
      <c r="B23" s="54" t="s">
        <v>166</v>
      </c>
      <c r="C23" s="55" t="s">
        <v>344</v>
      </c>
      <c r="D23" s="56" t="s">
        <v>394</v>
      </c>
      <c r="E23" s="240" t="s">
        <v>794</v>
      </c>
      <c r="F23" s="235" t="s">
        <v>841</v>
      </c>
      <c r="G23" s="235" t="s">
        <v>842</v>
      </c>
      <c r="H23" s="231"/>
      <c r="I23" s="232"/>
      <c r="O23" s="14"/>
    </row>
    <row r="24" spans="1:15" s="1" customFormat="1" ht="12.6" customHeight="1" x14ac:dyDescent="0.15">
      <c r="A24" s="51">
        <v>45590</v>
      </c>
      <c r="B24" s="54" t="s">
        <v>166</v>
      </c>
      <c r="C24" s="55" t="s">
        <v>421</v>
      </c>
      <c r="D24" s="56" t="s">
        <v>394</v>
      </c>
      <c r="E24" s="240" t="s">
        <v>795</v>
      </c>
      <c r="F24" s="235" t="s">
        <v>121</v>
      </c>
      <c r="G24" s="235" t="s">
        <v>843</v>
      </c>
      <c r="H24" s="239" t="s">
        <v>425</v>
      </c>
      <c r="I24" s="231"/>
      <c r="J24" s="66"/>
    </row>
    <row r="25" spans="1:15" s="1" customFormat="1" ht="12.6" customHeight="1" x14ac:dyDescent="0.15">
      <c r="A25" s="51">
        <v>45591</v>
      </c>
      <c r="B25" s="54" t="s">
        <v>166</v>
      </c>
      <c r="C25" s="55" t="s">
        <v>420</v>
      </c>
      <c r="D25" s="56" t="s">
        <v>394</v>
      </c>
      <c r="E25" s="233" t="s">
        <v>796</v>
      </c>
      <c r="F25" s="231" t="s">
        <v>840</v>
      </c>
      <c r="G25" s="231" t="s">
        <v>844</v>
      </c>
      <c r="H25" s="232" t="s">
        <v>845</v>
      </c>
      <c r="I25" s="232"/>
    </row>
    <row r="26" spans="1:15" s="1" customFormat="1" ht="12.6" customHeight="1" x14ac:dyDescent="0.4">
      <c r="A26" s="52"/>
      <c r="B26" s="33"/>
      <c r="C26" s="26"/>
      <c r="D26" s="57"/>
      <c r="E26" s="58"/>
      <c r="F26" s="245"/>
      <c r="G26" s="64"/>
      <c r="H26" s="61"/>
      <c r="I26" s="61"/>
      <c r="J26" s="66"/>
    </row>
    <row r="27" spans="1:15" s="1" customFormat="1" ht="12.6" customHeight="1" x14ac:dyDescent="0.4">
      <c r="A27" s="52" t="s">
        <v>426</v>
      </c>
      <c r="B27" s="33"/>
      <c r="C27" s="26"/>
      <c r="D27" s="57"/>
      <c r="E27" s="58"/>
      <c r="F27" s="57"/>
      <c r="G27" s="57"/>
      <c r="H27" s="60"/>
      <c r="I27" s="64"/>
    </row>
    <row r="28" spans="1:15" s="1" customFormat="1" ht="12.6" customHeight="1" x14ac:dyDescent="0.4">
      <c r="A28" s="370" t="s">
        <v>424</v>
      </c>
      <c r="B28" s="370"/>
      <c r="C28" s="370"/>
      <c r="D28" s="370"/>
      <c r="E28" s="129" t="s">
        <v>125</v>
      </c>
      <c r="F28" s="370" t="s">
        <v>450</v>
      </c>
      <c r="G28" s="370"/>
      <c r="H28" s="370"/>
      <c r="I28" s="370"/>
    </row>
    <row r="29" spans="1:15" s="1" customFormat="1" ht="12.6" customHeight="1" x14ac:dyDescent="0.4">
      <c r="A29" s="51">
        <v>45589</v>
      </c>
      <c r="B29" s="54" t="s">
        <v>166</v>
      </c>
      <c r="C29" s="55" t="s">
        <v>344</v>
      </c>
      <c r="D29" s="56" t="s">
        <v>394</v>
      </c>
      <c r="E29" s="246" t="s">
        <v>982</v>
      </c>
      <c r="F29" s="232" t="s">
        <v>846</v>
      </c>
      <c r="G29" s="234" t="s">
        <v>818</v>
      </c>
      <c r="H29" s="232" t="s">
        <v>819</v>
      </c>
      <c r="I29" s="234" t="s">
        <v>820</v>
      </c>
    </row>
    <row r="30" spans="1:15" s="1" customFormat="1" ht="12.6" customHeight="1" x14ac:dyDescent="0.4">
      <c r="A30" s="51">
        <v>45590</v>
      </c>
      <c r="B30" s="54" t="s">
        <v>166</v>
      </c>
      <c r="C30" s="55" t="s">
        <v>421</v>
      </c>
      <c r="D30" s="56" t="s">
        <v>394</v>
      </c>
      <c r="E30" s="246" t="s">
        <v>982</v>
      </c>
      <c r="F30" s="232" t="s">
        <v>847</v>
      </c>
      <c r="G30" s="234" t="s">
        <v>813</v>
      </c>
      <c r="H30" s="232" t="s">
        <v>848</v>
      </c>
      <c r="I30" s="234" t="s">
        <v>812</v>
      </c>
    </row>
    <row r="31" spans="1:15" s="1" customFormat="1" ht="12.6" customHeight="1" x14ac:dyDescent="0.4">
      <c r="A31" s="51">
        <v>45591</v>
      </c>
      <c r="B31" s="54" t="s">
        <v>166</v>
      </c>
      <c r="C31" s="55" t="s">
        <v>420</v>
      </c>
      <c r="D31" s="56" t="s">
        <v>394</v>
      </c>
      <c r="E31" s="246" t="s">
        <v>982</v>
      </c>
      <c r="F31" s="234" t="s">
        <v>815</v>
      </c>
      <c r="G31" s="232" t="s">
        <v>816</v>
      </c>
      <c r="H31" s="232" t="s">
        <v>849</v>
      </c>
      <c r="I31" s="234" t="s">
        <v>814</v>
      </c>
    </row>
    <row r="32" spans="1:15" s="1" customFormat="1" ht="12.6" customHeight="1" x14ac:dyDescent="0.4">
      <c r="A32" s="52"/>
      <c r="B32" s="33"/>
      <c r="C32" s="26"/>
      <c r="D32" s="57"/>
      <c r="E32" s="59"/>
      <c r="F32" s="57"/>
      <c r="G32" s="57"/>
      <c r="H32" s="61"/>
      <c r="I32" s="61"/>
      <c r="J32" s="66"/>
    </row>
    <row r="33" spans="1:10" s="1" customFormat="1" ht="12.6" customHeight="1" x14ac:dyDescent="0.4">
      <c r="A33" s="52" t="s">
        <v>428</v>
      </c>
      <c r="B33" s="33"/>
      <c r="C33" s="26"/>
      <c r="D33" s="57"/>
      <c r="E33" s="58"/>
      <c r="F33" s="57"/>
      <c r="G33" s="57"/>
      <c r="H33" s="61"/>
      <c r="I33" s="64"/>
      <c r="J33" s="67"/>
    </row>
    <row r="34" spans="1:10" s="1" customFormat="1" ht="12.6" customHeight="1" x14ac:dyDescent="0.4">
      <c r="A34" s="370" t="s">
        <v>424</v>
      </c>
      <c r="B34" s="370"/>
      <c r="C34" s="370"/>
      <c r="D34" s="370"/>
      <c r="E34" s="129" t="s">
        <v>125</v>
      </c>
      <c r="F34" s="370" t="s">
        <v>450</v>
      </c>
      <c r="G34" s="370"/>
      <c r="H34" s="370"/>
      <c r="I34" s="370"/>
    </row>
    <row r="35" spans="1:10" s="1" customFormat="1" ht="12.6" customHeight="1" x14ac:dyDescent="0.15">
      <c r="A35" s="51">
        <v>45589</v>
      </c>
      <c r="B35" s="54" t="s">
        <v>166</v>
      </c>
      <c r="C35" s="55" t="s">
        <v>344</v>
      </c>
      <c r="D35" s="56" t="s">
        <v>394</v>
      </c>
      <c r="E35" s="248" t="s">
        <v>797</v>
      </c>
      <c r="F35" s="247" t="s">
        <v>850</v>
      </c>
      <c r="G35" s="247" t="s">
        <v>417</v>
      </c>
      <c r="H35" s="231"/>
      <c r="I35" s="232"/>
    </row>
    <row r="36" spans="1:10" s="1" customFormat="1" ht="12.6" customHeight="1" x14ac:dyDescent="0.4">
      <c r="A36" s="51">
        <v>45590</v>
      </c>
      <c r="B36" s="54" t="s">
        <v>166</v>
      </c>
      <c r="C36" s="55" t="s">
        <v>421</v>
      </c>
      <c r="D36" s="56" t="s">
        <v>394</v>
      </c>
      <c r="E36" s="249" t="s">
        <v>798</v>
      </c>
      <c r="F36" s="247" t="s">
        <v>851</v>
      </c>
      <c r="G36" s="301" t="s">
        <v>806</v>
      </c>
      <c r="H36" s="254" t="s">
        <v>939</v>
      </c>
      <c r="I36" s="232"/>
    </row>
    <row r="37" spans="1:10" s="1" customFormat="1" ht="12.6" customHeight="1" x14ac:dyDescent="0.4">
      <c r="A37" s="51">
        <v>45591</v>
      </c>
      <c r="B37" s="54" t="s">
        <v>166</v>
      </c>
      <c r="C37" s="55" t="s">
        <v>420</v>
      </c>
      <c r="D37" s="56" t="s">
        <v>394</v>
      </c>
      <c r="E37" s="250" t="s">
        <v>799</v>
      </c>
      <c r="F37" s="247" t="s">
        <v>852</v>
      </c>
      <c r="G37" s="235" t="s">
        <v>850</v>
      </c>
      <c r="H37" s="449" t="s">
        <v>803</v>
      </c>
      <c r="I37" s="244"/>
    </row>
    <row r="38" spans="1:10" s="1" customFormat="1" ht="12.6" customHeight="1" x14ac:dyDescent="0.4">
      <c r="A38" s="53"/>
      <c r="B38" s="33"/>
      <c r="C38" s="26"/>
      <c r="D38" s="57"/>
      <c r="E38" s="251"/>
      <c r="F38" s="253"/>
      <c r="G38" s="243"/>
      <c r="H38" s="252"/>
      <c r="I38" s="243"/>
    </row>
    <row r="39" spans="1:10" s="1" customFormat="1" ht="12.6" customHeight="1" x14ac:dyDescent="0.4">
      <c r="A39" s="52" t="s">
        <v>163</v>
      </c>
      <c r="B39" s="33"/>
      <c r="C39" s="26"/>
      <c r="D39" s="57"/>
      <c r="E39" s="58"/>
      <c r="F39" s="57"/>
      <c r="G39" s="57"/>
      <c r="H39" s="61"/>
      <c r="I39" s="64"/>
      <c r="J39" s="66"/>
    </row>
    <row r="40" spans="1:10" s="1" customFormat="1" ht="12.6" customHeight="1" x14ac:dyDescent="0.4">
      <c r="A40" s="370" t="s">
        <v>424</v>
      </c>
      <c r="B40" s="370"/>
      <c r="C40" s="370"/>
      <c r="D40" s="370"/>
      <c r="E40" s="129" t="s">
        <v>125</v>
      </c>
      <c r="F40" s="370" t="s">
        <v>450</v>
      </c>
      <c r="G40" s="370"/>
      <c r="H40" s="370"/>
      <c r="I40" s="370"/>
    </row>
    <row r="41" spans="1:10" s="1" customFormat="1" ht="12.6" customHeight="1" x14ac:dyDescent="0.15">
      <c r="A41" s="51">
        <v>45589</v>
      </c>
      <c r="B41" s="54" t="s">
        <v>166</v>
      </c>
      <c r="C41" s="55" t="s">
        <v>344</v>
      </c>
      <c r="D41" s="242" t="s">
        <v>394</v>
      </c>
      <c r="E41" s="233" t="s">
        <v>800</v>
      </c>
      <c r="F41" s="231" t="s">
        <v>853</v>
      </c>
      <c r="G41" s="231" t="s">
        <v>415</v>
      </c>
      <c r="H41" s="257"/>
      <c r="I41" s="258"/>
      <c r="J41" s="69"/>
    </row>
    <row r="42" spans="1:10" s="1" customFormat="1" ht="12.6" customHeight="1" x14ac:dyDescent="0.15">
      <c r="A42" s="51">
        <v>45590</v>
      </c>
      <c r="B42" s="54" t="s">
        <v>166</v>
      </c>
      <c r="C42" s="55" t="s">
        <v>421</v>
      </c>
      <c r="D42" s="242" t="s">
        <v>394</v>
      </c>
      <c r="E42" s="233" t="s">
        <v>801</v>
      </c>
      <c r="F42" s="231" t="s">
        <v>854</v>
      </c>
      <c r="G42" s="231" t="s">
        <v>855</v>
      </c>
      <c r="H42" s="257"/>
      <c r="I42" s="257"/>
      <c r="J42" s="68"/>
    </row>
    <row r="43" spans="1:10" s="1" customFormat="1" ht="12.6" customHeight="1" x14ac:dyDescent="0.15">
      <c r="A43" s="51">
        <v>45591</v>
      </c>
      <c r="B43" s="54" t="s">
        <v>166</v>
      </c>
      <c r="C43" s="55" t="s">
        <v>420</v>
      </c>
      <c r="D43" s="242" t="s">
        <v>394</v>
      </c>
      <c r="E43" s="233" t="s">
        <v>802</v>
      </c>
      <c r="F43" s="231" t="s">
        <v>856</v>
      </c>
      <c r="G43" s="231" t="s">
        <v>857</v>
      </c>
      <c r="H43" s="241"/>
      <c r="I43" s="232"/>
    </row>
    <row r="44" spans="1:10" x14ac:dyDescent="0.4">
      <c r="E44" s="255"/>
      <c r="F44" s="253"/>
      <c r="G44" s="253"/>
      <c r="H44" s="256"/>
      <c r="I44" s="256"/>
      <c r="J44" s="70"/>
    </row>
    <row r="45" spans="1:10" x14ac:dyDescent="0.4">
      <c r="H45" s="63"/>
      <c r="I45" s="65"/>
    </row>
    <row r="46" spans="1:10" x14ac:dyDescent="0.4">
      <c r="H46" s="62"/>
      <c r="I46" s="62"/>
      <c r="J46" s="71"/>
    </row>
    <row r="47" spans="1:10" x14ac:dyDescent="0.4">
      <c r="H47" s="63"/>
      <c r="I47" s="65"/>
    </row>
    <row r="48" spans="1:10" x14ac:dyDescent="0.4">
      <c r="H48" s="62"/>
      <c r="I48" s="62"/>
      <c r="J48" s="71"/>
    </row>
    <row r="49" spans="8:10" x14ac:dyDescent="0.4">
      <c r="H49" s="63"/>
      <c r="I49" s="65"/>
    </row>
    <row r="50" spans="8:10" x14ac:dyDescent="0.4">
      <c r="H50" s="62"/>
      <c r="I50" s="62"/>
      <c r="J50" s="71"/>
    </row>
    <row r="51" spans="8:10" x14ac:dyDescent="0.4">
      <c r="H51" s="63"/>
      <c r="I51" s="65"/>
    </row>
    <row r="52" spans="8:10" x14ac:dyDescent="0.4">
      <c r="H52" s="62"/>
      <c r="I52" s="62"/>
      <c r="J52" s="71"/>
    </row>
  </sheetData>
  <mergeCells count="10">
    <mergeCell ref="A34:D34"/>
    <mergeCell ref="F34:I34"/>
    <mergeCell ref="A40:D40"/>
    <mergeCell ref="F40:I40"/>
    <mergeCell ref="A3:D3"/>
    <mergeCell ref="F3:I3"/>
    <mergeCell ref="A17:D17"/>
    <mergeCell ref="F17:I17"/>
    <mergeCell ref="A28:D28"/>
    <mergeCell ref="F28:I28"/>
  </mergeCells>
  <phoneticPr fontId="13" type="Hiragana"/>
  <conditionalFormatting sqref="G4">
    <cfRule type="duplicateValues" dxfId="76" priority="75" stopIfTrue="1"/>
    <cfRule type="duplicateValues" dxfId="75" priority="76" stopIfTrue="1"/>
  </conditionalFormatting>
  <conditionalFormatting sqref="G4">
    <cfRule type="duplicateValues" dxfId="74" priority="77" stopIfTrue="1"/>
  </conditionalFormatting>
  <conditionalFormatting sqref="H4">
    <cfRule type="duplicateValues" dxfId="73" priority="72" stopIfTrue="1"/>
    <cfRule type="duplicateValues" dxfId="72" priority="73" stopIfTrue="1"/>
  </conditionalFormatting>
  <conditionalFormatting sqref="H4">
    <cfRule type="duplicateValues" dxfId="71" priority="74" stopIfTrue="1"/>
  </conditionalFormatting>
  <conditionalFormatting sqref="F5">
    <cfRule type="duplicateValues" dxfId="70" priority="71" stopIfTrue="1"/>
  </conditionalFormatting>
  <conditionalFormatting sqref="H5">
    <cfRule type="duplicateValues" dxfId="69" priority="68" stopIfTrue="1"/>
    <cfRule type="duplicateValues" dxfId="68" priority="69" stopIfTrue="1"/>
  </conditionalFormatting>
  <conditionalFormatting sqref="H5">
    <cfRule type="duplicateValues" dxfId="67" priority="70" stopIfTrue="1"/>
  </conditionalFormatting>
  <conditionalFormatting sqref="I5">
    <cfRule type="duplicateValues" dxfId="66" priority="67" stopIfTrue="1"/>
  </conditionalFormatting>
  <conditionalFormatting sqref="F6">
    <cfRule type="duplicateValues" dxfId="65" priority="64" stopIfTrue="1"/>
    <cfRule type="duplicateValues" dxfId="64" priority="65" stopIfTrue="1"/>
  </conditionalFormatting>
  <conditionalFormatting sqref="F6">
    <cfRule type="duplicateValues" dxfId="63" priority="66" stopIfTrue="1"/>
  </conditionalFormatting>
  <conditionalFormatting sqref="H6">
    <cfRule type="duplicateValues" dxfId="62" priority="63" stopIfTrue="1"/>
  </conditionalFormatting>
  <conditionalFormatting sqref="F7">
    <cfRule type="duplicateValues" dxfId="61" priority="62" stopIfTrue="1"/>
  </conditionalFormatting>
  <conditionalFormatting sqref="G7">
    <cfRule type="duplicateValues" dxfId="60" priority="61" stopIfTrue="1"/>
  </conditionalFormatting>
  <conditionalFormatting sqref="I7">
    <cfRule type="duplicateValues" dxfId="59" priority="58" stopIfTrue="1"/>
    <cfRule type="duplicateValues" dxfId="58" priority="59" stopIfTrue="1"/>
  </conditionalFormatting>
  <conditionalFormatting sqref="I7">
    <cfRule type="duplicateValues" dxfId="57" priority="60" stopIfTrue="1"/>
  </conditionalFormatting>
  <conditionalFormatting sqref="F8">
    <cfRule type="duplicateValues" dxfId="56" priority="57" stopIfTrue="1"/>
  </conditionalFormatting>
  <conditionalFormatting sqref="G8">
    <cfRule type="duplicateValues" dxfId="55" priority="56" stopIfTrue="1"/>
  </conditionalFormatting>
  <conditionalFormatting sqref="I8">
    <cfRule type="duplicateValues" dxfId="54" priority="55" stopIfTrue="1"/>
  </conditionalFormatting>
  <conditionalFormatting sqref="F9">
    <cfRule type="duplicateValues" dxfId="53" priority="54" stopIfTrue="1"/>
  </conditionalFormatting>
  <conditionalFormatting sqref="G9">
    <cfRule type="duplicateValues" dxfId="52" priority="53" stopIfTrue="1"/>
  </conditionalFormatting>
  <conditionalFormatting sqref="H9">
    <cfRule type="duplicateValues" dxfId="51" priority="52" stopIfTrue="1"/>
  </conditionalFormatting>
  <conditionalFormatting sqref="I9">
    <cfRule type="duplicateValues" dxfId="50" priority="51" stopIfTrue="1"/>
  </conditionalFormatting>
  <conditionalFormatting sqref="F10">
    <cfRule type="duplicateValues" dxfId="49" priority="48" stopIfTrue="1"/>
    <cfRule type="duplicateValues" dxfId="48" priority="49" stopIfTrue="1"/>
  </conditionalFormatting>
  <conditionalFormatting sqref="F10">
    <cfRule type="duplicateValues" dxfId="47" priority="50" stopIfTrue="1"/>
  </conditionalFormatting>
  <conditionalFormatting sqref="H10">
    <cfRule type="duplicateValues" dxfId="46" priority="45" stopIfTrue="1"/>
    <cfRule type="duplicateValues" dxfId="45" priority="46" stopIfTrue="1"/>
  </conditionalFormatting>
  <conditionalFormatting sqref="H10">
    <cfRule type="duplicateValues" dxfId="44" priority="47" stopIfTrue="1"/>
  </conditionalFormatting>
  <conditionalFormatting sqref="F11">
    <cfRule type="duplicateValues" dxfId="43" priority="42" stopIfTrue="1"/>
    <cfRule type="duplicateValues" dxfId="42" priority="43" stopIfTrue="1"/>
  </conditionalFormatting>
  <conditionalFormatting sqref="F11">
    <cfRule type="duplicateValues" dxfId="41" priority="44" stopIfTrue="1"/>
  </conditionalFormatting>
  <conditionalFormatting sqref="H11">
    <cfRule type="duplicateValues" dxfId="40" priority="39" stopIfTrue="1"/>
    <cfRule type="duplicateValues" dxfId="39" priority="40" stopIfTrue="1"/>
  </conditionalFormatting>
  <conditionalFormatting sqref="H11">
    <cfRule type="duplicateValues" dxfId="38" priority="41" stopIfTrue="1"/>
  </conditionalFormatting>
  <conditionalFormatting sqref="G12">
    <cfRule type="duplicateValues" dxfId="37" priority="36" stopIfTrue="1"/>
    <cfRule type="duplicateValues" dxfId="36" priority="37" stopIfTrue="1"/>
  </conditionalFormatting>
  <conditionalFormatting sqref="G12">
    <cfRule type="duplicateValues" dxfId="35" priority="38" stopIfTrue="1"/>
  </conditionalFormatting>
  <conditionalFormatting sqref="H12">
    <cfRule type="duplicateValues" dxfId="34" priority="33" stopIfTrue="1"/>
    <cfRule type="duplicateValues" dxfId="33" priority="34" stopIfTrue="1"/>
  </conditionalFormatting>
  <conditionalFormatting sqref="H12">
    <cfRule type="duplicateValues" dxfId="32" priority="35" stopIfTrue="1"/>
  </conditionalFormatting>
  <conditionalFormatting sqref="F14">
    <cfRule type="duplicateValues" dxfId="31" priority="30" stopIfTrue="1"/>
    <cfRule type="duplicateValues" dxfId="30" priority="31" stopIfTrue="1"/>
  </conditionalFormatting>
  <conditionalFormatting sqref="F14">
    <cfRule type="duplicateValues" dxfId="29" priority="32" stopIfTrue="1"/>
  </conditionalFormatting>
  <conditionalFormatting sqref="I14">
    <cfRule type="duplicateValues" dxfId="28" priority="27" stopIfTrue="1"/>
    <cfRule type="duplicateValues" dxfId="27" priority="28" stopIfTrue="1"/>
  </conditionalFormatting>
  <conditionalFormatting sqref="I14">
    <cfRule type="duplicateValues" dxfId="26" priority="29" stopIfTrue="1"/>
  </conditionalFormatting>
  <conditionalFormatting sqref="F22">
    <cfRule type="duplicateValues" dxfId="25" priority="26" stopIfTrue="1"/>
  </conditionalFormatting>
  <conditionalFormatting sqref="H22">
    <cfRule type="duplicateValues" dxfId="24" priority="23" stopIfTrue="1"/>
    <cfRule type="duplicateValues" dxfId="23" priority="24" stopIfTrue="1"/>
  </conditionalFormatting>
  <conditionalFormatting sqref="H22">
    <cfRule type="duplicateValues" dxfId="22" priority="25" stopIfTrue="1"/>
  </conditionalFormatting>
  <conditionalFormatting sqref="G29">
    <cfRule type="duplicateValues" dxfId="21" priority="22" stopIfTrue="1"/>
  </conditionalFormatting>
  <conditionalFormatting sqref="H29">
    <cfRule type="duplicateValues" dxfId="20" priority="21" stopIfTrue="1"/>
  </conditionalFormatting>
  <conditionalFormatting sqref="I29">
    <cfRule type="duplicateValues" dxfId="19" priority="20" stopIfTrue="1"/>
  </conditionalFormatting>
  <conditionalFormatting sqref="G30">
    <cfRule type="duplicateValues" dxfId="18" priority="17" stopIfTrue="1"/>
    <cfRule type="duplicateValues" dxfId="17" priority="18" stopIfTrue="1"/>
  </conditionalFormatting>
  <conditionalFormatting sqref="G30">
    <cfRule type="duplicateValues" dxfId="16" priority="19" stopIfTrue="1"/>
  </conditionalFormatting>
  <conditionalFormatting sqref="H30">
    <cfRule type="duplicateValues" dxfId="15" priority="14" stopIfTrue="1"/>
    <cfRule type="duplicateValues" dxfId="14" priority="15" stopIfTrue="1"/>
  </conditionalFormatting>
  <conditionalFormatting sqref="H30">
    <cfRule type="duplicateValues" dxfId="13" priority="16" stopIfTrue="1"/>
  </conditionalFormatting>
  <conditionalFormatting sqref="I30">
    <cfRule type="duplicateValues" dxfId="12" priority="11" stopIfTrue="1"/>
    <cfRule type="duplicateValues" dxfId="11" priority="12" stopIfTrue="1"/>
  </conditionalFormatting>
  <conditionalFormatting sqref="I30">
    <cfRule type="duplicateValues" dxfId="10" priority="13" stopIfTrue="1"/>
  </conditionalFormatting>
  <conditionalFormatting sqref="G31">
    <cfRule type="duplicateValues" dxfId="9" priority="8" stopIfTrue="1"/>
    <cfRule type="duplicateValues" dxfId="8" priority="9" stopIfTrue="1"/>
  </conditionalFormatting>
  <conditionalFormatting sqref="G31">
    <cfRule type="duplicateValues" dxfId="7" priority="10" stopIfTrue="1"/>
  </conditionalFormatting>
  <conditionalFormatting sqref="H31">
    <cfRule type="duplicateValues" dxfId="6" priority="5" stopIfTrue="1"/>
    <cfRule type="duplicateValues" dxfId="5" priority="6" stopIfTrue="1"/>
  </conditionalFormatting>
  <conditionalFormatting sqref="H31">
    <cfRule type="duplicateValues" dxfId="4" priority="7" stopIfTrue="1"/>
  </conditionalFormatting>
  <conditionalFormatting sqref="I31">
    <cfRule type="duplicateValues" dxfId="3" priority="4" stopIfTrue="1"/>
  </conditionalFormatting>
  <conditionalFormatting sqref="H37">
    <cfRule type="duplicateValues" dxfId="2" priority="1" stopIfTrue="1"/>
    <cfRule type="duplicateValues" dxfId="1" priority="2" stopIfTrue="1"/>
  </conditionalFormatting>
  <conditionalFormatting sqref="H37">
    <cfRule type="duplicateValues" dxfId="0" priority="3" stopIfTrue="1"/>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19"/>
  <sheetViews>
    <sheetView zoomScaleNormal="100" workbookViewId="0"/>
  </sheetViews>
  <sheetFormatPr defaultRowHeight="18.75" x14ac:dyDescent="0.4"/>
  <cols>
    <col min="1" max="1" width="7.5" customWidth="1"/>
    <col min="2" max="7" width="12.875" customWidth="1"/>
  </cols>
  <sheetData>
    <row r="1" spans="1:9" x14ac:dyDescent="0.4">
      <c r="A1" s="97" t="s">
        <v>578</v>
      </c>
      <c r="B1" s="97"/>
      <c r="C1" s="97"/>
      <c r="D1" s="97"/>
      <c r="E1" s="97"/>
      <c r="F1" s="97"/>
      <c r="G1" s="97"/>
    </row>
    <row r="2" spans="1:9" s="1" customFormat="1" ht="18" customHeight="1" x14ac:dyDescent="0.4">
      <c r="A2" s="141" t="s">
        <v>40</v>
      </c>
      <c r="B2" s="109"/>
      <c r="C2" s="109"/>
      <c r="D2" s="109"/>
      <c r="E2" s="109"/>
      <c r="F2" s="142"/>
      <c r="G2" s="142"/>
      <c r="H2" s="57"/>
      <c r="I2" s="57"/>
    </row>
    <row r="3" spans="1:9" ht="12.6" customHeight="1" x14ac:dyDescent="0.4">
      <c r="A3" s="143" t="s">
        <v>133</v>
      </c>
      <c r="B3" s="144" t="s">
        <v>265</v>
      </c>
      <c r="C3" s="144" t="s">
        <v>431</v>
      </c>
      <c r="D3" s="144" t="s">
        <v>432</v>
      </c>
      <c r="E3" s="144" t="s">
        <v>335</v>
      </c>
      <c r="F3" s="144" t="s">
        <v>433</v>
      </c>
      <c r="G3" s="145" t="s">
        <v>399</v>
      </c>
    </row>
    <row r="4" spans="1:9" ht="12.6" customHeight="1" x14ac:dyDescent="0.4">
      <c r="A4" s="107" t="s">
        <v>15</v>
      </c>
      <c r="B4" s="196">
        <v>4026</v>
      </c>
      <c r="C4" s="196">
        <v>3990</v>
      </c>
      <c r="D4" s="196">
        <v>1639</v>
      </c>
      <c r="E4" s="196">
        <v>1800</v>
      </c>
      <c r="F4" s="196">
        <v>1496</v>
      </c>
      <c r="G4" s="196">
        <v>12951</v>
      </c>
    </row>
    <row r="5" spans="1:9" ht="12.6" customHeight="1" x14ac:dyDescent="0.4">
      <c r="A5" s="107" t="s">
        <v>11</v>
      </c>
      <c r="B5" s="196">
        <v>5168</v>
      </c>
      <c r="C5" s="196">
        <v>4543</v>
      </c>
      <c r="D5" s="196">
        <v>1911</v>
      </c>
      <c r="E5" s="196">
        <v>2076</v>
      </c>
      <c r="F5" s="196">
        <v>1751</v>
      </c>
      <c r="G5" s="196">
        <v>15449</v>
      </c>
    </row>
    <row r="6" spans="1:9" ht="12.6" customHeight="1" x14ac:dyDescent="0.4">
      <c r="A6" s="107" t="s">
        <v>25</v>
      </c>
      <c r="B6" s="196">
        <v>9194</v>
      </c>
      <c r="C6" s="196">
        <v>8533</v>
      </c>
      <c r="D6" s="196">
        <v>3550</v>
      </c>
      <c r="E6" s="196">
        <v>3876</v>
      </c>
      <c r="F6" s="196">
        <v>3247</v>
      </c>
      <c r="G6" s="196">
        <v>28400</v>
      </c>
    </row>
    <row r="7" spans="1:9" ht="12.6" customHeight="1" x14ac:dyDescent="0.4">
      <c r="A7" s="146"/>
      <c r="B7" s="147"/>
      <c r="C7" s="147"/>
      <c r="D7" s="147"/>
      <c r="E7" s="147"/>
      <c r="F7" s="147"/>
      <c r="G7" s="147"/>
    </row>
    <row r="8" spans="1:9" s="1" customFormat="1" ht="18" customHeight="1" x14ac:dyDescent="0.4">
      <c r="A8" s="141" t="s">
        <v>434</v>
      </c>
      <c r="B8" s="109"/>
      <c r="C8" s="109"/>
      <c r="D8" s="109"/>
      <c r="E8" s="109"/>
      <c r="F8" s="142"/>
      <c r="G8" s="142"/>
      <c r="H8" s="57"/>
      <c r="I8" s="57"/>
    </row>
    <row r="9" spans="1:9" ht="12.6" customHeight="1" x14ac:dyDescent="0.4">
      <c r="A9" s="143" t="s">
        <v>133</v>
      </c>
      <c r="B9" s="144" t="s">
        <v>265</v>
      </c>
      <c r="C9" s="144" t="s">
        <v>431</v>
      </c>
      <c r="D9" s="144" t="s">
        <v>432</v>
      </c>
      <c r="E9" s="144" t="s">
        <v>335</v>
      </c>
      <c r="F9" s="144" t="s">
        <v>433</v>
      </c>
      <c r="G9" s="145" t="s">
        <v>399</v>
      </c>
    </row>
    <row r="10" spans="1:9" ht="12.6" customHeight="1" x14ac:dyDescent="0.4">
      <c r="A10" s="107" t="s">
        <v>15</v>
      </c>
      <c r="B10" s="196">
        <v>4026</v>
      </c>
      <c r="C10" s="196">
        <v>3990</v>
      </c>
      <c r="D10" s="196">
        <v>1639</v>
      </c>
      <c r="E10" s="196">
        <v>1800</v>
      </c>
      <c r="F10" s="196">
        <v>1496</v>
      </c>
      <c r="G10" s="196">
        <v>12951</v>
      </c>
    </row>
    <row r="11" spans="1:9" ht="12.6" customHeight="1" x14ac:dyDescent="0.4">
      <c r="A11" s="107" t="s">
        <v>11</v>
      </c>
      <c r="B11" s="196">
        <v>5167</v>
      </c>
      <c r="C11" s="196">
        <v>4543</v>
      </c>
      <c r="D11" s="196">
        <v>1910</v>
      </c>
      <c r="E11" s="196">
        <v>2076</v>
      </c>
      <c r="F11" s="196">
        <v>1751</v>
      </c>
      <c r="G11" s="196">
        <v>15447</v>
      </c>
    </row>
    <row r="12" spans="1:9" ht="12.6" customHeight="1" x14ac:dyDescent="0.4">
      <c r="A12" s="107" t="s">
        <v>25</v>
      </c>
      <c r="B12" s="196">
        <v>9193</v>
      </c>
      <c r="C12" s="196">
        <v>8533</v>
      </c>
      <c r="D12" s="196">
        <v>3549</v>
      </c>
      <c r="E12" s="196">
        <v>3876</v>
      </c>
      <c r="F12" s="196">
        <v>3247</v>
      </c>
      <c r="G12" s="196">
        <v>28398</v>
      </c>
    </row>
    <row r="13" spans="1:9" ht="12.6" customHeight="1" x14ac:dyDescent="0.4">
      <c r="A13" s="146"/>
      <c r="B13" s="147"/>
      <c r="C13" s="147"/>
      <c r="D13" s="147"/>
      <c r="E13" s="147"/>
      <c r="F13" s="147"/>
      <c r="G13" s="147"/>
    </row>
    <row r="14" spans="1:9" s="1" customFormat="1" ht="18" customHeight="1" x14ac:dyDescent="0.4">
      <c r="A14" s="141" t="s">
        <v>435</v>
      </c>
      <c r="B14" s="109"/>
      <c r="C14" s="109"/>
      <c r="D14" s="109"/>
      <c r="E14" s="109"/>
      <c r="F14" s="142"/>
      <c r="G14" s="142"/>
      <c r="H14" s="57"/>
      <c r="I14" s="57"/>
    </row>
    <row r="15" spans="1:9" ht="12.6" customHeight="1" x14ac:dyDescent="0.4">
      <c r="A15" s="143" t="s">
        <v>133</v>
      </c>
      <c r="B15" s="144" t="s">
        <v>265</v>
      </c>
      <c r="C15" s="144" t="s">
        <v>431</v>
      </c>
      <c r="D15" s="144" t="s">
        <v>432</v>
      </c>
      <c r="E15" s="144" t="s">
        <v>335</v>
      </c>
      <c r="F15" s="144" t="s">
        <v>433</v>
      </c>
      <c r="G15" s="145" t="s">
        <v>399</v>
      </c>
    </row>
    <row r="16" spans="1:9" ht="12.6" customHeight="1" x14ac:dyDescent="0.4">
      <c r="A16" s="107" t="s">
        <v>15</v>
      </c>
      <c r="B16" s="196">
        <v>4017</v>
      </c>
      <c r="C16" s="196">
        <v>3986</v>
      </c>
      <c r="D16" s="196">
        <v>1638</v>
      </c>
      <c r="E16" s="196">
        <v>1797</v>
      </c>
      <c r="F16" s="196">
        <v>1495</v>
      </c>
      <c r="G16" s="196">
        <v>12933</v>
      </c>
    </row>
    <row r="17" spans="1:7" ht="12.6" customHeight="1" x14ac:dyDescent="0.4">
      <c r="A17" s="107" t="s">
        <v>11</v>
      </c>
      <c r="B17" s="196">
        <v>5162</v>
      </c>
      <c r="C17" s="196">
        <v>4540</v>
      </c>
      <c r="D17" s="196">
        <v>1908</v>
      </c>
      <c r="E17" s="196">
        <v>2074</v>
      </c>
      <c r="F17" s="196">
        <v>1747</v>
      </c>
      <c r="G17" s="196">
        <v>15431</v>
      </c>
    </row>
    <row r="18" spans="1:7" ht="12.6" customHeight="1" x14ac:dyDescent="0.4">
      <c r="A18" s="107" t="s">
        <v>25</v>
      </c>
      <c r="B18" s="196">
        <v>9179</v>
      </c>
      <c r="C18" s="196">
        <v>8526</v>
      </c>
      <c r="D18" s="196">
        <v>3546</v>
      </c>
      <c r="E18" s="196">
        <v>3871</v>
      </c>
      <c r="F18" s="196">
        <v>3242</v>
      </c>
      <c r="G18" s="196">
        <v>28364</v>
      </c>
    </row>
    <row r="19" spans="1:7" x14ac:dyDescent="0.4">
      <c r="A19" s="11"/>
    </row>
  </sheetData>
  <phoneticPr fontId="18"/>
  <pageMargins left="0.7" right="0.7" top="0.75" bottom="0.75"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6"/>
  <sheetViews>
    <sheetView zoomScale="112" zoomScaleNormal="112" workbookViewId="0">
      <selection activeCell="E4" sqref="E4"/>
    </sheetView>
  </sheetViews>
  <sheetFormatPr defaultRowHeight="18.75" x14ac:dyDescent="0.4"/>
  <cols>
    <col min="2" max="2" width="15.875" bestFit="1" customWidth="1"/>
    <col min="3" max="3" width="19.5" bestFit="1" customWidth="1"/>
    <col min="4" max="4" width="12.375" bestFit="1" customWidth="1"/>
    <col min="5" max="6" width="9.125" customWidth="1"/>
  </cols>
  <sheetData>
    <row r="1" spans="1:6" x14ac:dyDescent="0.4">
      <c r="A1" s="97" t="s">
        <v>579</v>
      </c>
    </row>
    <row r="2" spans="1:6" s="1" customFormat="1" ht="12.6" customHeight="1" x14ac:dyDescent="0.4">
      <c r="A2" s="127" t="s">
        <v>41</v>
      </c>
      <c r="B2" s="127" t="s">
        <v>261</v>
      </c>
      <c r="C2" s="127" t="s">
        <v>178</v>
      </c>
      <c r="D2" s="127" t="s">
        <v>336</v>
      </c>
      <c r="E2" s="127" t="s">
        <v>405</v>
      </c>
      <c r="F2" s="127" t="s">
        <v>436</v>
      </c>
    </row>
    <row r="3" spans="1:6" s="1" customFormat="1" ht="12.6" customHeight="1" x14ac:dyDescent="0.4">
      <c r="A3" s="5" t="s">
        <v>71</v>
      </c>
      <c r="B3" s="174">
        <v>28400</v>
      </c>
      <c r="C3" s="174">
        <v>150162</v>
      </c>
      <c r="D3" s="174">
        <v>90219</v>
      </c>
      <c r="E3" s="45">
        <v>0.18909999999999999</v>
      </c>
      <c r="F3" s="45">
        <v>0.31480000000000002</v>
      </c>
    </row>
    <row r="4" spans="1:6" s="1" customFormat="1" ht="12.6" customHeight="1" x14ac:dyDescent="0.4">
      <c r="A4" s="5" t="s">
        <v>74</v>
      </c>
      <c r="B4" s="174">
        <v>28398</v>
      </c>
      <c r="C4" s="174">
        <v>150162</v>
      </c>
      <c r="D4" s="174">
        <v>90216</v>
      </c>
      <c r="E4" s="45">
        <v>0.18909999999999999</v>
      </c>
      <c r="F4" s="45">
        <v>0.31480000000000002</v>
      </c>
    </row>
    <row r="5" spans="1:6" s="1" customFormat="1" ht="12.6" customHeight="1" x14ac:dyDescent="0.4">
      <c r="A5" s="5" t="s">
        <v>76</v>
      </c>
      <c r="B5" s="174">
        <v>28364</v>
      </c>
      <c r="C5" s="174">
        <v>150162</v>
      </c>
      <c r="D5" s="174">
        <v>90093</v>
      </c>
      <c r="E5" s="45">
        <v>0.18890000000000001</v>
      </c>
      <c r="F5" s="45">
        <v>0.31480000000000002</v>
      </c>
    </row>
    <row r="6" spans="1:6" ht="12.6" customHeight="1" x14ac:dyDescent="0.4">
      <c r="A6" s="11"/>
      <c r="F6" s="33"/>
    </row>
  </sheetData>
  <phoneticPr fontId="13" type="Hiragan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P18"/>
  <sheetViews>
    <sheetView zoomScale="106" zoomScaleNormal="106" workbookViewId="0"/>
  </sheetViews>
  <sheetFormatPr defaultColWidth="8.75" defaultRowHeight="18.75" x14ac:dyDescent="0.4"/>
  <cols>
    <col min="1" max="1" width="7.875" style="27" customWidth="1"/>
    <col min="2" max="2" width="6.25" style="27" bestFit="1" customWidth="1"/>
    <col min="3" max="3" width="11.375" style="27" bestFit="1" customWidth="1"/>
    <col min="4" max="4" width="18.125" style="27" bestFit="1" customWidth="1"/>
    <col min="5" max="5" width="15" style="27" bestFit="1" customWidth="1"/>
    <col min="6" max="6" width="11.375" style="27" bestFit="1" customWidth="1"/>
    <col min="7" max="16384" width="8.75" style="27"/>
  </cols>
  <sheetData>
    <row r="1" spans="1:16" x14ac:dyDescent="0.4">
      <c r="A1" s="97" t="s">
        <v>954</v>
      </c>
    </row>
    <row r="2" spans="1:16" s="1" customFormat="1" ht="12" customHeight="1" x14ac:dyDescent="0.4">
      <c r="A2" s="374" t="s">
        <v>439</v>
      </c>
      <c r="B2" s="375"/>
      <c r="C2" s="358" t="s">
        <v>440</v>
      </c>
      <c r="D2" s="358"/>
      <c r="E2" s="361" t="s">
        <v>914</v>
      </c>
      <c r="F2" s="361" t="s">
        <v>913</v>
      </c>
    </row>
    <row r="3" spans="1:16" s="1" customFormat="1" ht="12" customHeight="1" x14ac:dyDescent="0.4">
      <c r="A3" s="376"/>
      <c r="B3" s="377"/>
      <c r="C3" s="320" t="s">
        <v>911</v>
      </c>
      <c r="D3" s="320" t="s">
        <v>912</v>
      </c>
      <c r="E3" s="362"/>
      <c r="F3" s="362"/>
    </row>
    <row r="4" spans="1:16" s="1" customFormat="1" ht="12" customHeight="1" x14ac:dyDescent="0.4">
      <c r="A4" s="366" t="s">
        <v>71</v>
      </c>
      <c r="B4" s="321" t="s">
        <v>106</v>
      </c>
      <c r="C4" s="291">
        <v>68</v>
      </c>
      <c r="D4" s="291">
        <v>124</v>
      </c>
      <c r="E4" s="291">
        <v>103</v>
      </c>
      <c r="F4" s="183">
        <v>295</v>
      </c>
    </row>
    <row r="5" spans="1:16" s="1" customFormat="1" ht="12" customHeight="1" x14ac:dyDescent="0.4">
      <c r="A5" s="366"/>
      <c r="B5" s="321" t="s">
        <v>441</v>
      </c>
      <c r="C5" s="291">
        <v>64</v>
      </c>
      <c r="D5" s="291">
        <v>109</v>
      </c>
      <c r="E5" s="291">
        <v>96</v>
      </c>
      <c r="F5" s="183">
        <v>269</v>
      </c>
    </row>
    <row r="6" spans="1:16" s="1" customFormat="1" ht="12" customHeight="1" x14ac:dyDescent="0.4">
      <c r="A6" s="366" t="s">
        <v>74</v>
      </c>
      <c r="B6" s="321" t="s">
        <v>106</v>
      </c>
      <c r="C6" s="291">
        <v>68</v>
      </c>
      <c r="D6" s="291">
        <v>124</v>
      </c>
      <c r="E6" s="291">
        <v>103</v>
      </c>
      <c r="F6" s="183">
        <v>295</v>
      </c>
    </row>
    <row r="7" spans="1:16" s="1" customFormat="1" ht="12" customHeight="1" x14ac:dyDescent="0.4">
      <c r="A7" s="366"/>
      <c r="B7" s="321" t="s">
        <v>441</v>
      </c>
      <c r="C7" s="291">
        <v>63</v>
      </c>
      <c r="D7" s="291">
        <v>109</v>
      </c>
      <c r="E7" s="291">
        <v>96</v>
      </c>
      <c r="F7" s="183">
        <v>268</v>
      </c>
    </row>
    <row r="8" spans="1:16" s="1" customFormat="1" ht="12" customHeight="1" x14ac:dyDescent="0.4">
      <c r="A8" s="366" t="s">
        <v>76</v>
      </c>
      <c r="B8" s="321" t="s">
        <v>106</v>
      </c>
      <c r="C8" s="291">
        <v>68</v>
      </c>
      <c r="D8" s="291">
        <v>124</v>
      </c>
      <c r="E8" s="291">
        <v>103</v>
      </c>
      <c r="F8" s="183">
        <v>295</v>
      </c>
    </row>
    <row r="9" spans="1:16" s="1" customFormat="1" ht="12" customHeight="1" x14ac:dyDescent="0.4">
      <c r="A9" s="366"/>
      <c r="B9" s="321" t="s">
        <v>441</v>
      </c>
      <c r="C9" s="291">
        <v>64</v>
      </c>
      <c r="D9" s="291">
        <v>109</v>
      </c>
      <c r="E9" s="291">
        <v>96</v>
      </c>
      <c r="F9" s="183">
        <v>269</v>
      </c>
    </row>
    <row r="10" spans="1:16" x14ac:dyDescent="0.4">
      <c r="A10" s="17"/>
      <c r="B10" s="18"/>
      <c r="C10" s="18"/>
      <c r="D10" s="18"/>
      <c r="E10" s="18"/>
      <c r="F10" s="18"/>
      <c r="H10" s="1"/>
      <c r="I10" s="1"/>
    </row>
    <row r="11" spans="1:16" x14ac:dyDescent="0.4">
      <c r="A11" s="11"/>
      <c r="H11" s="1"/>
      <c r="I11" s="1"/>
    </row>
    <row r="12" spans="1:16" x14ac:dyDescent="0.4">
      <c r="G12" s="1"/>
      <c r="H12" s="1"/>
      <c r="I12" s="1"/>
      <c r="J12" s="1"/>
      <c r="K12" s="1"/>
      <c r="L12" s="1"/>
      <c r="M12" s="1"/>
      <c r="N12" s="1"/>
      <c r="O12" s="1"/>
      <c r="P12" s="1"/>
    </row>
    <row r="13" spans="1:16" x14ac:dyDescent="0.4">
      <c r="G13" s="1"/>
      <c r="H13" s="1"/>
      <c r="I13" s="1"/>
      <c r="J13" s="1"/>
      <c r="K13" s="1"/>
      <c r="L13" s="1"/>
      <c r="M13" s="1"/>
      <c r="N13" s="1"/>
      <c r="O13" s="1"/>
      <c r="P13" s="1"/>
    </row>
    <row r="14" spans="1:16" x14ac:dyDescent="0.4">
      <c r="H14" s="1"/>
      <c r="I14" s="1"/>
    </row>
    <row r="15" spans="1:16" x14ac:dyDescent="0.4">
      <c r="I15" s="1"/>
    </row>
    <row r="16" spans="1:16" x14ac:dyDescent="0.4">
      <c r="I16" s="1"/>
    </row>
    <row r="17" spans="8:9" x14ac:dyDescent="0.4">
      <c r="H17" s="1"/>
      <c r="I17" s="1"/>
    </row>
    <row r="18" spans="8:9" x14ac:dyDescent="0.4">
      <c r="I18" s="1"/>
    </row>
  </sheetData>
  <mergeCells count="7">
    <mergeCell ref="F2:F3"/>
    <mergeCell ref="A4:A5"/>
    <mergeCell ref="A6:A7"/>
    <mergeCell ref="A8:A9"/>
    <mergeCell ref="A2:B3"/>
    <mergeCell ref="C2:D2"/>
    <mergeCell ref="E2:E3"/>
  </mergeCells>
  <phoneticPr fontId="13" type="Hiragana"/>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8"/>
  <sheetViews>
    <sheetView zoomScaleNormal="100" workbookViewId="0">
      <selection activeCell="C10" sqref="C10"/>
    </sheetView>
  </sheetViews>
  <sheetFormatPr defaultColWidth="8.75" defaultRowHeight="18.75" x14ac:dyDescent="0.4"/>
  <cols>
    <col min="1" max="7" width="8.75" style="27"/>
    <col min="8" max="8" width="13.5" style="27" customWidth="1"/>
    <col min="9" max="16384" width="8.75" style="27"/>
  </cols>
  <sheetData>
    <row r="1" spans="1:8" x14ac:dyDescent="0.4">
      <c r="A1" s="97" t="s">
        <v>955</v>
      </c>
    </row>
    <row r="2" spans="1:8" s="1" customFormat="1" ht="12.6" customHeight="1" x14ac:dyDescent="0.4">
      <c r="A2" s="358" t="s">
        <v>41</v>
      </c>
      <c r="B2" s="358" t="s">
        <v>46</v>
      </c>
      <c r="C2" s="358"/>
      <c r="D2" s="358"/>
      <c r="E2" s="358" t="s">
        <v>209</v>
      </c>
      <c r="F2" s="358"/>
      <c r="G2" s="358"/>
      <c r="H2" s="378" t="s">
        <v>442</v>
      </c>
    </row>
    <row r="3" spans="1:8" s="1" customFormat="1" ht="12.6" customHeight="1" x14ac:dyDescent="0.4">
      <c r="A3" s="358"/>
      <c r="B3" s="320" t="s">
        <v>15</v>
      </c>
      <c r="C3" s="320" t="s">
        <v>11</v>
      </c>
      <c r="D3" s="320" t="s">
        <v>399</v>
      </c>
      <c r="E3" s="320" t="s">
        <v>15</v>
      </c>
      <c r="F3" s="320" t="s">
        <v>11</v>
      </c>
      <c r="G3" s="320" t="s">
        <v>399</v>
      </c>
      <c r="H3" s="378"/>
    </row>
    <row r="4" spans="1:8" s="1" customFormat="1" ht="12.6" customHeight="1" x14ac:dyDescent="0.4">
      <c r="A4" s="321" t="s">
        <v>71</v>
      </c>
      <c r="B4" s="197">
        <v>195</v>
      </c>
      <c r="C4" s="197">
        <v>230</v>
      </c>
      <c r="D4" s="197">
        <v>425</v>
      </c>
      <c r="E4" s="197">
        <v>166</v>
      </c>
      <c r="F4" s="197">
        <v>203</v>
      </c>
      <c r="G4" s="197">
        <v>369</v>
      </c>
      <c r="H4" s="197">
        <v>0</v>
      </c>
    </row>
    <row r="5" spans="1:8" s="1" customFormat="1" ht="12.6" customHeight="1" x14ac:dyDescent="0.4">
      <c r="A5" s="321" t="s">
        <v>74</v>
      </c>
      <c r="B5" s="197">
        <v>195</v>
      </c>
      <c r="C5" s="197">
        <v>230</v>
      </c>
      <c r="D5" s="197">
        <v>425</v>
      </c>
      <c r="E5" s="197">
        <v>166</v>
      </c>
      <c r="F5" s="197">
        <v>202</v>
      </c>
      <c r="G5" s="197">
        <v>368</v>
      </c>
      <c r="H5" s="197">
        <v>0</v>
      </c>
    </row>
    <row r="6" spans="1:8" s="1" customFormat="1" ht="12.6" customHeight="1" x14ac:dyDescent="0.4">
      <c r="A6" s="321" t="s">
        <v>76</v>
      </c>
      <c r="B6" s="197">
        <v>195</v>
      </c>
      <c r="C6" s="197">
        <v>230</v>
      </c>
      <c r="D6" s="197">
        <v>425</v>
      </c>
      <c r="E6" s="197">
        <v>166</v>
      </c>
      <c r="F6" s="197">
        <v>203</v>
      </c>
      <c r="G6" s="197">
        <v>369</v>
      </c>
      <c r="H6" s="197">
        <v>0</v>
      </c>
    </row>
    <row r="7" spans="1:8" x14ac:dyDescent="0.4">
      <c r="A7" s="17"/>
      <c r="B7" s="18"/>
      <c r="C7" s="18"/>
      <c r="D7" s="18"/>
      <c r="E7" s="18"/>
      <c r="F7" s="18"/>
      <c r="G7" s="18"/>
      <c r="H7" s="18"/>
    </row>
    <row r="8" spans="1:8" x14ac:dyDescent="0.4">
      <c r="A8" s="11"/>
    </row>
  </sheetData>
  <mergeCells count="4">
    <mergeCell ref="H2:H3"/>
    <mergeCell ref="A2:A3"/>
    <mergeCell ref="B2:D2"/>
    <mergeCell ref="E2:G2"/>
  </mergeCells>
  <phoneticPr fontId="13" type="Hiragana"/>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6"/>
  <sheetViews>
    <sheetView zoomScale="106" zoomScaleNormal="106" workbookViewId="0"/>
  </sheetViews>
  <sheetFormatPr defaultRowHeight="18.75" x14ac:dyDescent="0.4"/>
  <cols>
    <col min="2" max="2" width="15.375" bestFit="1" customWidth="1"/>
    <col min="3" max="3" width="18.875" bestFit="1" customWidth="1"/>
    <col min="4" max="4" width="14.125" bestFit="1" customWidth="1"/>
  </cols>
  <sheetData>
    <row r="1" spans="1:6" x14ac:dyDescent="0.4">
      <c r="A1" s="97" t="s">
        <v>956</v>
      </c>
    </row>
    <row r="2" spans="1:6" s="1" customFormat="1" ht="12.6" customHeight="1" x14ac:dyDescent="0.4">
      <c r="A2" s="127" t="s">
        <v>41</v>
      </c>
      <c r="B2" s="127" t="s">
        <v>242</v>
      </c>
      <c r="C2" s="127" t="s">
        <v>178</v>
      </c>
      <c r="D2" s="127" t="s">
        <v>172</v>
      </c>
      <c r="E2" s="127" t="s">
        <v>405</v>
      </c>
      <c r="F2" s="127" t="s">
        <v>436</v>
      </c>
    </row>
    <row r="3" spans="1:6" s="1" customFormat="1" ht="12.6" customHeight="1" x14ac:dyDescent="0.4">
      <c r="A3" s="5" t="s">
        <v>71</v>
      </c>
      <c r="B3" s="198">
        <v>369</v>
      </c>
      <c r="C3" s="198">
        <v>149821</v>
      </c>
      <c r="D3" s="198">
        <v>90147</v>
      </c>
      <c r="E3" s="45">
        <v>2.5000000000000001E-3</v>
      </c>
      <c r="F3" s="45">
        <v>4.1000000000000003E-3</v>
      </c>
    </row>
    <row r="4" spans="1:6" s="1" customFormat="1" ht="12.6" customHeight="1" x14ac:dyDescent="0.4">
      <c r="A4" s="5" t="s">
        <v>74</v>
      </c>
      <c r="B4" s="198">
        <v>368</v>
      </c>
      <c r="C4" s="198">
        <v>149821</v>
      </c>
      <c r="D4" s="198">
        <v>90143</v>
      </c>
      <c r="E4" s="45">
        <v>2.5000000000000001E-3</v>
      </c>
      <c r="F4" s="45">
        <v>4.1000000000000003E-3</v>
      </c>
    </row>
    <row r="5" spans="1:6" s="1" customFormat="1" ht="12.6" customHeight="1" x14ac:dyDescent="0.4">
      <c r="A5" s="5" t="s">
        <v>76</v>
      </c>
      <c r="B5" s="198">
        <v>369</v>
      </c>
      <c r="C5" s="198">
        <v>149821</v>
      </c>
      <c r="D5" s="198">
        <v>90036</v>
      </c>
      <c r="E5" s="45">
        <v>2.5000000000000001E-3</v>
      </c>
      <c r="F5" s="45">
        <v>4.1000000000000003E-3</v>
      </c>
    </row>
    <row r="6" spans="1:6" ht="12.6" customHeight="1" x14ac:dyDescent="0.4">
      <c r="A6" s="53"/>
    </row>
  </sheetData>
  <phoneticPr fontId="13" type="Hiragana"/>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12"/>
  <sheetViews>
    <sheetView zoomScale="112" zoomScaleNormal="112" workbookViewId="0"/>
  </sheetViews>
  <sheetFormatPr defaultRowHeight="18.75" x14ac:dyDescent="0.4"/>
  <cols>
    <col min="1" max="1" width="68.125" bestFit="1" customWidth="1"/>
  </cols>
  <sheetData>
    <row r="1" spans="1:4" x14ac:dyDescent="0.4">
      <c r="A1" s="97" t="s">
        <v>957</v>
      </c>
    </row>
    <row r="2" spans="1:4" ht="12.6" customHeight="1" x14ac:dyDescent="0.4">
      <c r="A2" s="145" t="s">
        <v>444</v>
      </c>
      <c r="B2" s="145" t="s">
        <v>71</v>
      </c>
      <c r="C2" s="145" t="s">
        <v>74</v>
      </c>
      <c r="D2" s="145" t="s">
        <v>76</v>
      </c>
    </row>
    <row r="3" spans="1:4" ht="12.6" customHeight="1" x14ac:dyDescent="0.4">
      <c r="A3" s="105" t="s">
        <v>445</v>
      </c>
      <c r="B3" s="199">
        <v>32</v>
      </c>
      <c r="C3" s="199">
        <v>32</v>
      </c>
      <c r="D3" s="199">
        <v>32</v>
      </c>
    </row>
    <row r="4" spans="1:4" ht="12.6" customHeight="1" x14ac:dyDescent="0.4">
      <c r="A4" s="105" t="s">
        <v>443</v>
      </c>
      <c r="B4" s="199">
        <v>65</v>
      </c>
      <c r="C4" s="199">
        <v>65</v>
      </c>
      <c r="D4" s="199">
        <v>65</v>
      </c>
    </row>
    <row r="5" spans="1:4" ht="12.6" customHeight="1" x14ac:dyDescent="0.4">
      <c r="A5" s="105" t="s">
        <v>369</v>
      </c>
      <c r="B5" s="199">
        <v>2</v>
      </c>
      <c r="C5" s="199">
        <v>2</v>
      </c>
      <c r="D5" s="199">
        <v>2</v>
      </c>
    </row>
    <row r="6" spans="1:4" ht="12.6" customHeight="1" x14ac:dyDescent="0.4">
      <c r="A6" s="105" t="s">
        <v>448</v>
      </c>
      <c r="B6" s="199">
        <v>267</v>
      </c>
      <c r="C6" s="199">
        <v>266</v>
      </c>
      <c r="D6" s="199">
        <v>267</v>
      </c>
    </row>
    <row r="7" spans="1:4" ht="12.6" customHeight="1" x14ac:dyDescent="0.4">
      <c r="A7" s="105" t="s">
        <v>446</v>
      </c>
      <c r="B7" s="199">
        <v>0</v>
      </c>
      <c r="C7" s="199">
        <v>2</v>
      </c>
      <c r="D7" s="199">
        <v>2</v>
      </c>
    </row>
    <row r="8" spans="1:4" ht="12.6" customHeight="1" x14ac:dyDescent="0.4">
      <c r="A8" s="105" t="s">
        <v>174</v>
      </c>
      <c r="B8" s="199">
        <v>0</v>
      </c>
      <c r="C8" s="199">
        <v>0</v>
      </c>
      <c r="D8" s="199">
        <v>0</v>
      </c>
    </row>
    <row r="9" spans="1:4" ht="12.6" customHeight="1" x14ac:dyDescent="0.4">
      <c r="A9" s="105" t="s">
        <v>447</v>
      </c>
      <c r="B9" s="199">
        <v>1</v>
      </c>
      <c r="C9" s="199">
        <v>1</v>
      </c>
      <c r="D9" s="199">
        <v>1</v>
      </c>
    </row>
    <row r="10" spans="1:4" ht="12.6" customHeight="1" x14ac:dyDescent="0.4">
      <c r="A10" s="105" t="s">
        <v>402</v>
      </c>
      <c r="B10" s="199">
        <v>0</v>
      </c>
      <c r="C10" s="199">
        <v>0</v>
      </c>
      <c r="D10" s="199">
        <v>0</v>
      </c>
    </row>
    <row r="11" spans="1:4" ht="12.6" customHeight="1" x14ac:dyDescent="0.4">
      <c r="A11" s="106" t="s">
        <v>171</v>
      </c>
      <c r="B11" s="199">
        <v>369</v>
      </c>
      <c r="C11" s="199">
        <v>368</v>
      </c>
      <c r="D11" s="199">
        <v>369</v>
      </c>
    </row>
    <row r="12" spans="1:4" ht="12.6" customHeight="1" x14ac:dyDescent="0.4">
      <c r="A12" s="11"/>
    </row>
  </sheetData>
  <phoneticPr fontId="13" type="Hiragan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
  <sheetViews>
    <sheetView zoomScale="106" zoomScaleNormal="106" workbookViewId="0">
      <selection activeCell="H21" sqref="H21"/>
    </sheetView>
  </sheetViews>
  <sheetFormatPr defaultRowHeight="18.75" x14ac:dyDescent="0.4"/>
  <cols>
    <col min="1" max="1" width="15.5" bestFit="1" customWidth="1"/>
    <col min="2" max="2" width="4.625" bestFit="1" customWidth="1"/>
    <col min="3" max="3" width="13.125" bestFit="1" customWidth="1"/>
    <col min="4" max="4" width="7.875" bestFit="1" customWidth="1"/>
    <col min="5" max="5" width="6.25" bestFit="1" customWidth="1"/>
    <col min="6" max="8" width="9.625" bestFit="1" customWidth="1"/>
    <col min="9" max="9" width="7.875" bestFit="1" customWidth="1"/>
  </cols>
  <sheetData>
    <row r="1" spans="1:9" x14ac:dyDescent="0.4">
      <c r="A1" s="97" t="s">
        <v>35</v>
      </c>
    </row>
    <row r="2" spans="1:9" s="1" customFormat="1" ht="18" customHeight="1" x14ac:dyDescent="0.4">
      <c r="A2" s="1" t="s">
        <v>558</v>
      </c>
    </row>
    <row r="3" spans="1:9" ht="12.95" customHeight="1" x14ac:dyDescent="0.4">
      <c r="A3" s="127" t="s">
        <v>3</v>
      </c>
      <c r="B3" s="127" t="s">
        <v>5</v>
      </c>
      <c r="C3" s="127" t="s">
        <v>28</v>
      </c>
      <c r="D3" s="127" t="s">
        <v>7</v>
      </c>
      <c r="E3" s="127" t="s">
        <v>1</v>
      </c>
      <c r="F3" s="127" t="s">
        <v>0</v>
      </c>
      <c r="G3" s="127" t="s">
        <v>31</v>
      </c>
      <c r="H3" s="127" t="s">
        <v>32</v>
      </c>
      <c r="I3" s="127" t="s">
        <v>13</v>
      </c>
    </row>
    <row r="4" spans="1:9" ht="12.95" customHeight="1" x14ac:dyDescent="0.4">
      <c r="A4" s="353">
        <v>40055</v>
      </c>
      <c r="B4" s="5" t="s">
        <v>15</v>
      </c>
      <c r="C4" s="174">
        <v>70406</v>
      </c>
      <c r="D4" s="174">
        <v>51128</v>
      </c>
      <c r="E4" s="175">
        <v>72.58</v>
      </c>
      <c r="F4" s="5" t="s">
        <v>21</v>
      </c>
      <c r="G4" s="5" t="s">
        <v>21</v>
      </c>
      <c r="H4" s="5" t="s">
        <v>21</v>
      </c>
      <c r="I4" s="354">
        <v>5</v>
      </c>
    </row>
    <row r="5" spans="1:9" ht="12.95" customHeight="1" x14ac:dyDescent="0.4">
      <c r="A5" s="353"/>
      <c r="B5" s="5" t="s">
        <v>11</v>
      </c>
      <c r="C5" s="174">
        <v>78805</v>
      </c>
      <c r="D5" s="174">
        <v>55845</v>
      </c>
      <c r="E5" s="175">
        <v>70.849999999999994</v>
      </c>
      <c r="F5" s="5" t="s">
        <v>21</v>
      </c>
      <c r="G5" s="5" t="s">
        <v>21</v>
      </c>
      <c r="H5" s="5" t="s">
        <v>21</v>
      </c>
      <c r="I5" s="354"/>
    </row>
    <row r="6" spans="1:9" ht="12.95" customHeight="1" x14ac:dyDescent="0.4">
      <c r="A6" s="353"/>
      <c r="B6" s="5" t="s">
        <v>25</v>
      </c>
      <c r="C6" s="174">
        <v>149211</v>
      </c>
      <c r="D6" s="174">
        <v>106973</v>
      </c>
      <c r="E6" s="175">
        <v>71.69</v>
      </c>
      <c r="F6" s="174">
        <v>104698</v>
      </c>
      <c r="G6" s="174">
        <v>2275</v>
      </c>
      <c r="H6" s="8">
        <v>2.13</v>
      </c>
      <c r="I6" s="354"/>
    </row>
    <row r="7" spans="1:9" ht="12.95" customHeight="1" x14ac:dyDescent="0.4">
      <c r="A7" s="353">
        <v>41259</v>
      </c>
      <c r="B7" s="5" t="s">
        <v>15</v>
      </c>
      <c r="C7" s="174">
        <v>70015</v>
      </c>
      <c r="D7" s="174">
        <v>46745</v>
      </c>
      <c r="E7" s="175">
        <v>66.760000000000005</v>
      </c>
      <c r="F7" s="5" t="s">
        <v>21</v>
      </c>
      <c r="G7" s="5" t="s">
        <v>21</v>
      </c>
      <c r="H7" s="5" t="s">
        <v>21</v>
      </c>
      <c r="I7" s="354">
        <v>4</v>
      </c>
    </row>
    <row r="8" spans="1:9" ht="12.95" customHeight="1" x14ac:dyDescent="0.4">
      <c r="A8" s="353"/>
      <c r="B8" s="5" t="s">
        <v>11</v>
      </c>
      <c r="C8" s="174">
        <v>78890</v>
      </c>
      <c r="D8" s="174">
        <v>49881</v>
      </c>
      <c r="E8" s="175">
        <v>63.23</v>
      </c>
      <c r="F8" s="5" t="s">
        <v>21</v>
      </c>
      <c r="G8" s="5" t="s">
        <v>21</v>
      </c>
      <c r="H8" s="5" t="s">
        <v>21</v>
      </c>
      <c r="I8" s="354"/>
    </row>
    <row r="9" spans="1:9" ht="12.95" customHeight="1" x14ac:dyDescent="0.4">
      <c r="A9" s="353"/>
      <c r="B9" s="5" t="s">
        <v>25</v>
      </c>
      <c r="C9" s="174">
        <v>148905</v>
      </c>
      <c r="D9" s="174">
        <v>96626</v>
      </c>
      <c r="E9" s="175">
        <v>64.89</v>
      </c>
      <c r="F9" s="174">
        <v>93947</v>
      </c>
      <c r="G9" s="174">
        <v>2680</v>
      </c>
      <c r="H9" s="8">
        <v>2.77</v>
      </c>
      <c r="I9" s="354"/>
    </row>
    <row r="10" spans="1:9" ht="12.95" customHeight="1" x14ac:dyDescent="0.4">
      <c r="A10" s="353">
        <v>41987</v>
      </c>
      <c r="B10" s="5" t="s">
        <v>15</v>
      </c>
      <c r="C10" s="174">
        <v>69460</v>
      </c>
      <c r="D10" s="174">
        <v>42912</v>
      </c>
      <c r="E10" s="175">
        <v>61.78</v>
      </c>
      <c r="F10" s="5" t="s">
        <v>21</v>
      </c>
      <c r="G10" s="5" t="s">
        <v>21</v>
      </c>
      <c r="H10" s="5" t="s">
        <v>21</v>
      </c>
      <c r="I10" s="354">
        <v>4</v>
      </c>
    </row>
    <row r="11" spans="1:9" ht="12.95" customHeight="1" x14ac:dyDescent="0.4">
      <c r="A11" s="353"/>
      <c r="B11" s="5" t="s">
        <v>11</v>
      </c>
      <c r="C11" s="174">
        <v>78779</v>
      </c>
      <c r="D11" s="174">
        <v>45989</v>
      </c>
      <c r="E11" s="175">
        <v>58.38</v>
      </c>
      <c r="F11" s="5" t="s">
        <v>21</v>
      </c>
      <c r="G11" s="5" t="s">
        <v>21</v>
      </c>
      <c r="H11" s="5" t="s">
        <v>21</v>
      </c>
      <c r="I11" s="354"/>
    </row>
    <row r="12" spans="1:9" ht="12.95" customHeight="1" x14ac:dyDescent="0.4">
      <c r="A12" s="353"/>
      <c r="B12" s="5" t="s">
        <v>25</v>
      </c>
      <c r="C12" s="174">
        <v>148239</v>
      </c>
      <c r="D12" s="174">
        <v>88901</v>
      </c>
      <c r="E12" s="175">
        <v>59.97</v>
      </c>
      <c r="F12" s="174">
        <v>86942</v>
      </c>
      <c r="G12" s="174">
        <v>1956</v>
      </c>
      <c r="H12" s="8">
        <v>2.2000000000000002</v>
      </c>
      <c r="I12" s="354"/>
    </row>
    <row r="13" spans="1:9" ht="12.95" customHeight="1" x14ac:dyDescent="0.4">
      <c r="A13" s="353">
        <v>43030</v>
      </c>
      <c r="B13" s="5" t="s">
        <v>15</v>
      </c>
      <c r="C13" s="174">
        <v>70350</v>
      </c>
      <c r="D13" s="174">
        <v>43263</v>
      </c>
      <c r="E13" s="175">
        <v>61.5</v>
      </c>
      <c r="F13" s="5" t="s">
        <v>21</v>
      </c>
      <c r="G13" s="5" t="s">
        <v>21</v>
      </c>
      <c r="H13" s="5" t="s">
        <v>21</v>
      </c>
      <c r="I13" s="354">
        <v>4</v>
      </c>
    </row>
    <row r="14" spans="1:9" ht="12.95" customHeight="1" x14ac:dyDescent="0.4">
      <c r="A14" s="353"/>
      <c r="B14" s="5" t="s">
        <v>11</v>
      </c>
      <c r="C14" s="174">
        <v>79739</v>
      </c>
      <c r="D14" s="174">
        <v>47696</v>
      </c>
      <c r="E14" s="175">
        <v>59.82</v>
      </c>
      <c r="F14" s="5" t="s">
        <v>21</v>
      </c>
      <c r="G14" s="5" t="s">
        <v>21</v>
      </c>
      <c r="H14" s="5" t="s">
        <v>21</v>
      </c>
      <c r="I14" s="354"/>
    </row>
    <row r="15" spans="1:9" ht="12.95" customHeight="1" x14ac:dyDescent="0.4">
      <c r="A15" s="353"/>
      <c r="B15" s="5" t="s">
        <v>25</v>
      </c>
      <c r="C15" s="174">
        <v>150089</v>
      </c>
      <c r="D15" s="174">
        <v>90959</v>
      </c>
      <c r="E15" s="175">
        <v>60.6</v>
      </c>
      <c r="F15" s="174">
        <v>89498</v>
      </c>
      <c r="G15" s="174">
        <v>1448</v>
      </c>
      <c r="H15" s="176">
        <v>1.59</v>
      </c>
      <c r="I15" s="354"/>
    </row>
    <row r="16" spans="1:9" s="27" customFormat="1" ht="12.95" customHeight="1" x14ac:dyDescent="0.4">
      <c r="A16" s="353">
        <v>44500</v>
      </c>
      <c r="B16" s="213" t="s">
        <v>15</v>
      </c>
      <c r="C16" s="174">
        <v>70548</v>
      </c>
      <c r="D16" s="174">
        <v>44123</v>
      </c>
      <c r="E16" s="175">
        <v>62.54</v>
      </c>
      <c r="F16" s="213" t="s">
        <v>21</v>
      </c>
      <c r="G16" s="213" t="s">
        <v>21</v>
      </c>
      <c r="H16" s="213" t="s">
        <v>21</v>
      </c>
      <c r="I16" s="354">
        <v>5</v>
      </c>
    </row>
    <row r="17" spans="1:9" s="27" customFormat="1" ht="12.95" customHeight="1" x14ac:dyDescent="0.4">
      <c r="A17" s="353"/>
      <c r="B17" s="213" t="s">
        <v>11</v>
      </c>
      <c r="C17" s="174">
        <v>80667</v>
      </c>
      <c r="D17" s="174">
        <v>48560</v>
      </c>
      <c r="E17" s="175">
        <v>60.2</v>
      </c>
      <c r="F17" s="213" t="s">
        <v>21</v>
      </c>
      <c r="G17" s="213" t="s">
        <v>21</v>
      </c>
      <c r="H17" s="213" t="s">
        <v>21</v>
      </c>
      <c r="I17" s="354"/>
    </row>
    <row r="18" spans="1:9" s="27" customFormat="1" ht="12.95" customHeight="1" x14ac:dyDescent="0.4">
      <c r="A18" s="353"/>
      <c r="B18" s="213" t="s">
        <v>25</v>
      </c>
      <c r="C18" s="174">
        <v>151215</v>
      </c>
      <c r="D18" s="174">
        <v>92683</v>
      </c>
      <c r="E18" s="175">
        <v>61.29</v>
      </c>
      <c r="F18" s="174">
        <v>91530</v>
      </c>
      <c r="G18" s="174">
        <v>1151</v>
      </c>
      <c r="H18" s="8">
        <v>1.24</v>
      </c>
      <c r="I18" s="354"/>
    </row>
    <row r="19" spans="1:9" ht="12.95" customHeight="1" x14ac:dyDescent="0.4">
      <c r="A19" s="353">
        <v>45592</v>
      </c>
      <c r="B19" s="5" t="s">
        <v>15</v>
      </c>
      <c r="C19" s="174">
        <v>69962</v>
      </c>
      <c r="D19" s="174">
        <v>43038</v>
      </c>
      <c r="E19" s="175">
        <v>61.52</v>
      </c>
      <c r="F19" s="5" t="s">
        <v>21</v>
      </c>
      <c r="G19" s="5" t="s">
        <v>21</v>
      </c>
      <c r="H19" s="5" t="s">
        <v>21</v>
      </c>
      <c r="I19" s="354">
        <v>4</v>
      </c>
    </row>
    <row r="20" spans="1:9" ht="12.95" customHeight="1" x14ac:dyDescent="0.4">
      <c r="A20" s="353"/>
      <c r="B20" s="5" t="s">
        <v>11</v>
      </c>
      <c r="C20" s="174">
        <v>80200</v>
      </c>
      <c r="D20" s="174">
        <v>47181</v>
      </c>
      <c r="E20" s="175">
        <v>58.83</v>
      </c>
      <c r="F20" s="5" t="s">
        <v>21</v>
      </c>
      <c r="G20" s="5" t="s">
        <v>21</v>
      </c>
      <c r="H20" s="5" t="s">
        <v>21</v>
      </c>
      <c r="I20" s="354"/>
    </row>
    <row r="21" spans="1:9" ht="12.6" customHeight="1" x14ac:dyDescent="0.4">
      <c r="A21" s="353"/>
      <c r="B21" s="5" t="s">
        <v>25</v>
      </c>
      <c r="C21" s="174">
        <v>150162</v>
      </c>
      <c r="D21" s="174">
        <v>90219</v>
      </c>
      <c r="E21" s="175">
        <v>60.08</v>
      </c>
      <c r="F21" s="174">
        <v>87055</v>
      </c>
      <c r="G21" s="174">
        <v>3155</v>
      </c>
      <c r="H21" s="8">
        <v>3.5</v>
      </c>
      <c r="I21" s="354"/>
    </row>
    <row r="22" spans="1:9" s="1" customFormat="1" ht="12.6" customHeight="1" x14ac:dyDescent="0.4">
      <c r="A22" s="4"/>
    </row>
    <row r="23" spans="1:9" s="1" customFormat="1" ht="12.6" customHeight="1" x14ac:dyDescent="0.4">
      <c r="A23" s="4"/>
      <c r="C23" s="128"/>
      <c r="D23" s="129" t="s">
        <v>52</v>
      </c>
      <c r="G23" s="9"/>
    </row>
    <row r="24" spans="1:9" s="2" customFormat="1" ht="12.6" customHeight="1" x14ac:dyDescent="0.4">
      <c r="C24" s="6" t="s">
        <v>45</v>
      </c>
      <c r="D24" s="7">
        <v>2</v>
      </c>
    </row>
    <row r="25" spans="1:9" s="2" customFormat="1" ht="12.6" customHeight="1" x14ac:dyDescent="0.4">
      <c r="C25" s="6" t="s">
        <v>51</v>
      </c>
      <c r="D25" s="7">
        <v>7</v>
      </c>
    </row>
  </sheetData>
  <mergeCells count="12">
    <mergeCell ref="A13:A15"/>
    <mergeCell ref="I13:I15"/>
    <mergeCell ref="A19:A21"/>
    <mergeCell ref="I19:I21"/>
    <mergeCell ref="A4:A6"/>
    <mergeCell ref="I4:I6"/>
    <mergeCell ref="A7:A9"/>
    <mergeCell ref="I7:I9"/>
    <mergeCell ref="A10:A12"/>
    <mergeCell ref="I10:I12"/>
    <mergeCell ref="A16:A18"/>
    <mergeCell ref="I16:I18"/>
  </mergeCells>
  <phoneticPr fontId="5" type="Hiragana"/>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0"/>
  <sheetViews>
    <sheetView zoomScale="112" zoomScaleNormal="112" workbookViewId="0">
      <selection activeCell="A8" sqref="A8"/>
    </sheetView>
  </sheetViews>
  <sheetFormatPr defaultColWidth="8.75" defaultRowHeight="18.75" x14ac:dyDescent="0.4"/>
  <cols>
    <col min="1" max="1" width="36.125" style="27" customWidth="1"/>
    <col min="2" max="2" width="24.75" style="27" customWidth="1"/>
    <col min="3" max="7" width="8.75" style="27"/>
    <col min="8" max="9" width="7.875" style="27" bestFit="1" customWidth="1"/>
    <col min="10" max="16384" width="8.75" style="27"/>
  </cols>
  <sheetData>
    <row r="1" spans="1:11" x14ac:dyDescent="0.4">
      <c r="A1" s="97" t="s">
        <v>958</v>
      </c>
      <c r="B1" s="97"/>
      <c r="C1" s="97"/>
      <c r="D1" s="97"/>
      <c r="E1" s="97"/>
    </row>
    <row r="2" spans="1:11" ht="12.6" customHeight="1" x14ac:dyDescent="0.4">
      <c r="A2" s="380" t="s">
        <v>444</v>
      </c>
      <c r="B2" s="380"/>
      <c r="C2" s="322" t="s">
        <v>71</v>
      </c>
      <c r="D2" s="322" t="s">
        <v>74</v>
      </c>
      <c r="E2" s="322" t="s">
        <v>76</v>
      </c>
    </row>
    <row r="3" spans="1:11" s="1" customFormat="1" ht="12.6" customHeight="1" x14ac:dyDescent="0.4">
      <c r="A3" s="381" t="s">
        <v>449</v>
      </c>
      <c r="B3" s="381"/>
      <c r="C3" s="200">
        <v>362</v>
      </c>
      <c r="D3" s="200">
        <v>368</v>
      </c>
      <c r="E3" s="200">
        <v>366</v>
      </c>
      <c r="F3" s="27"/>
    </row>
    <row r="4" spans="1:11" s="1" customFormat="1" ht="31.15" customHeight="1" x14ac:dyDescent="0.4">
      <c r="A4" s="381" t="s">
        <v>346</v>
      </c>
      <c r="B4" s="323" t="s">
        <v>288</v>
      </c>
      <c r="C4" s="200">
        <v>7</v>
      </c>
      <c r="D4" s="200">
        <v>0</v>
      </c>
      <c r="E4" s="200">
        <v>3</v>
      </c>
      <c r="F4" s="27"/>
    </row>
    <row r="5" spans="1:11" s="1" customFormat="1" ht="25.9" customHeight="1" x14ac:dyDescent="0.4">
      <c r="A5" s="381"/>
      <c r="B5" s="323" t="s">
        <v>86</v>
      </c>
      <c r="C5" s="200">
        <v>0</v>
      </c>
      <c r="D5" s="200">
        <v>0</v>
      </c>
      <c r="E5" s="200">
        <v>0</v>
      </c>
      <c r="F5" s="27"/>
    </row>
    <row r="6" spans="1:11" s="1" customFormat="1" ht="12.6" customHeight="1" x14ac:dyDescent="0.4">
      <c r="A6" s="381"/>
      <c r="B6" s="107" t="s">
        <v>25</v>
      </c>
      <c r="C6" s="200">
        <v>7</v>
      </c>
      <c r="D6" s="200">
        <v>0</v>
      </c>
      <c r="E6" s="200">
        <v>3</v>
      </c>
      <c r="F6" s="27"/>
    </row>
    <row r="7" spans="1:11" s="1" customFormat="1" ht="16.149999999999999" customHeight="1" x14ac:dyDescent="0.4">
      <c r="A7" s="382" t="s">
        <v>171</v>
      </c>
      <c r="B7" s="382"/>
      <c r="C7" s="200">
        <v>369</v>
      </c>
      <c r="D7" s="200">
        <v>368</v>
      </c>
      <c r="E7" s="200">
        <v>369</v>
      </c>
      <c r="F7" s="27"/>
    </row>
    <row r="8" spans="1:11" s="1" customFormat="1" ht="23.45" customHeight="1" x14ac:dyDescent="0.4">
      <c r="A8" s="334"/>
      <c r="B8" s="335"/>
      <c r="C8" s="335"/>
      <c r="D8" s="335"/>
      <c r="E8" s="335"/>
      <c r="F8" s="336"/>
      <c r="G8" s="337"/>
      <c r="H8" s="337"/>
      <c r="I8" s="337"/>
      <c r="J8" s="337"/>
      <c r="K8" s="337"/>
    </row>
    <row r="9" spans="1:11" s="1" customFormat="1" ht="12.6" customHeight="1" x14ac:dyDescent="0.4">
      <c r="A9" s="338"/>
      <c r="B9" s="337"/>
      <c r="C9" s="337"/>
      <c r="D9" s="337"/>
      <c r="E9" s="337"/>
      <c r="F9" s="337"/>
      <c r="G9" s="337"/>
      <c r="H9" s="337"/>
      <c r="I9" s="337"/>
      <c r="J9" s="337"/>
      <c r="K9" s="337"/>
    </row>
    <row r="10" spans="1:11" s="1" customFormat="1" ht="12.6" customHeight="1" x14ac:dyDescent="0.4">
      <c r="A10" s="338"/>
      <c r="B10" s="337"/>
      <c r="C10" s="337"/>
      <c r="D10" s="337"/>
      <c r="E10" s="337"/>
      <c r="F10" s="337"/>
      <c r="G10" s="337"/>
      <c r="H10" s="337"/>
      <c r="I10" s="337"/>
      <c r="J10" s="337"/>
      <c r="K10" s="337"/>
    </row>
    <row r="11" spans="1:11" s="1" customFormat="1" ht="12.6" customHeight="1" x14ac:dyDescent="0.4">
      <c r="A11" s="379"/>
      <c r="B11" s="379"/>
      <c r="C11" s="379"/>
      <c r="D11" s="379"/>
      <c r="E11" s="379"/>
      <c r="F11" s="379"/>
      <c r="G11" s="379"/>
      <c r="H11" s="339"/>
      <c r="I11" s="379"/>
      <c r="J11" s="379"/>
      <c r="K11" s="337"/>
    </row>
    <row r="12" spans="1:11" s="1" customFormat="1" ht="12.6" customHeight="1" x14ac:dyDescent="0.4">
      <c r="A12" s="379"/>
      <c r="B12" s="339"/>
      <c r="C12" s="339"/>
      <c r="D12" s="339"/>
      <c r="E12" s="339"/>
      <c r="F12" s="339"/>
      <c r="G12" s="339"/>
      <c r="H12" s="339"/>
      <c r="I12" s="379"/>
      <c r="J12" s="379"/>
      <c r="K12" s="337"/>
    </row>
    <row r="13" spans="1:11" s="1" customFormat="1" ht="12.6" customHeight="1" x14ac:dyDescent="0.4">
      <c r="A13" s="339"/>
      <c r="B13" s="340"/>
      <c r="C13" s="340"/>
      <c r="D13" s="340"/>
      <c r="E13" s="340"/>
      <c r="F13" s="340"/>
      <c r="G13" s="340"/>
      <c r="H13" s="340"/>
      <c r="I13" s="341"/>
      <c r="J13" s="341"/>
      <c r="K13" s="337"/>
    </row>
    <row r="14" spans="1:11" s="1" customFormat="1" ht="12.6" customHeight="1" x14ac:dyDescent="0.4">
      <c r="A14" s="339"/>
      <c r="B14" s="340"/>
      <c r="C14" s="340"/>
      <c r="D14" s="340"/>
      <c r="E14" s="340"/>
      <c r="F14" s="340"/>
      <c r="G14" s="340"/>
      <c r="H14" s="340"/>
      <c r="I14" s="341"/>
      <c r="J14" s="341"/>
      <c r="K14" s="337"/>
    </row>
    <row r="15" spans="1:11" s="1" customFormat="1" ht="12.6" customHeight="1" x14ac:dyDescent="0.4">
      <c r="A15" s="339"/>
      <c r="B15" s="340"/>
      <c r="C15" s="340"/>
      <c r="D15" s="340"/>
      <c r="E15" s="340"/>
      <c r="F15" s="340"/>
      <c r="G15" s="340"/>
      <c r="H15" s="340"/>
      <c r="I15" s="342"/>
      <c r="J15" s="341"/>
      <c r="K15" s="337"/>
    </row>
    <row r="16" spans="1:11" x14ac:dyDescent="0.4">
      <c r="A16" s="334"/>
      <c r="B16" s="335"/>
      <c r="C16" s="335"/>
      <c r="D16" s="335"/>
      <c r="E16" s="335"/>
      <c r="F16" s="335"/>
      <c r="G16" s="335"/>
      <c r="H16" s="335"/>
      <c r="I16" s="335"/>
      <c r="J16" s="335"/>
      <c r="K16" s="336"/>
    </row>
    <row r="17" spans="1:6" x14ac:dyDescent="0.4">
      <c r="A17" s="11"/>
    </row>
    <row r="20" spans="1:6" x14ac:dyDescent="0.4">
      <c r="F20" s="27" t="s">
        <v>355</v>
      </c>
    </row>
  </sheetData>
  <mergeCells count="8">
    <mergeCell ref="B11:G11"/>
    <mergeCell ref="A11:A12"/>
    <mergeCell ref="I11:I12"/>
    <mergeCell ref="J11:J12"/>
    <mergeCell ref="A2:B2"/>
    <mergeCell ref="A3:B3"/>
    <mergeCell ref="A7:B7"/>
    <mergeCell ref="A4:A6"/>
  </mergeCells>
  <phoneticPr fontId="13" type="Hiragana"/>
  <pageMargins left="0.7" right="0.7" top="0.75" bottom="0.75"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14"/>
  <sheetViews>
    <sheetView zoomScaleNormal="100" workbookViewId="0">
      <selection activeCell="G14" sqref="G14"/>
    </sheetView>
  </sheetViews>
  <sheetFormatPr defaultRowHeight="18.75" x14ac:dyDescent="0.4"/>
  <sheetData>
    <row r="1" spans="1:10" x14ac:dyDescent="0.4">
      <c r="A1" s="97" t="s">
        <v>959</v>
      </c>
      <c r="B1" s="97"/>
      <c r="C1" s="97"/>
      <c r="D1" s="97"/>
      <c r="E1" s="97"/>
      <c r="F1" s="97"/>
      <c r="G1" s="97"/>
      <c r="H1" s="97"/>
      <c r="I1" s="97"/>
      <c r="J1" s="97"/>
    </row>
    <row r="2" spans="1:10" s="1" customFormat="1" ht="18" customHeight="1" x14ac:dyDescent="0.4">
      <c r="A2" s="108" t="s">
        <v>605</v>
      </c>
      <c r="B2" s="109"/>
      <c r="C2" s="109"/>
      <c r="D2" s="109"/>
      <c r="E2" s="109"/>
      <c r="F2" s="109"/>
      <c r="G2" s="109"/>
      <c r="H2" s="109"/>
      <c r="I2" s="109"/>
      <c r="J2" s="109"/>
    </row>
    <row r="3" spans="1:10" s="26" customFormat="1" ht="12.6" customHeight="1" x14ac:dyDescent="0.4">
      <c r="A3" s="380" t="s">
        <v>41</v>
      </c>
      <c r="B3" s="380"/>
      <c r="C3" s="380" t="s">
        <v>297</v>
      </c>
      <c r="D3" s="380"/>
      <c r="E3" s="380"/>
      <c r="F3" s="380"/>
      <c r="G3" s="380" t="s">
        <v>75</v>
      </c>
      <c r="H3" s="380"/>
      <c r="I3" s="380"/>
      <c r="J3" s="380"/>
    </row>
    <row r="4" spans="1:10" s="26" customFormat="1" ht="12.6" customHeight="1" x14ac:dyDescent="0.4">
      <c r="A4" s="380"/>
      <c r="B4" s="380"/>
      <c r="C4" s="380" t="s">
        <v>451</v>
      </c>
      <c r="D4" s="380"/>
      <c r="E4" s="380" t="s">
        <v>387</v>
      </c>
      <c r="F4" s="380" t="s">
        <v>53</v>
      </c>
      <c r="G4" s="380" t="s">
        <v>404</v>
      </c>
      <c r="H4" s="380" t="s">
        <v>385</v>
      </c>
      <c r="I4" s="318" t="s">
        <v>452</v>
      </c>
      <c r="J4" s="380" t="s">
        <v>53</v>
      </c>
    </row>
    <row r="5" spans="1:10" s="26" customFormat="1" ht="12.6" customHeight="1" x14ac:dyDescent="0.4">
      <c r="A5" s="380"/>
      <c r="B5" s="380"/>
      <c r="C5" s="145" t="s">
        <v>454</v>
      </c>
      <c r="D5" s="145" t="s">
        <v>430</v>
      </c>
      <c r="E5" s="380"/>
      <c r="F5" s="380"/>
      <c r="G5" s="380"/>
      <c r="H5" s="380"/>
      <c r="I5" s="319" t="s">
        <v>453</v>
      </c>
      <c r="J5" s="380"/>
    </row>
    <row r="6" spans="1:10" s="1" customFormat="1" ht="12.6" customHeight="1" x14ac:dyDescent="0.4">
      <c r="A6" s="383" t="s">
        <v>71</v>
      </c>
      <c r="B6" s="326" t="s">
        <v>15</v>
      </c>
      <c r="C6" s="110">
        <v>27</v>
      </c>
      <c r="D6" s="110">
        <v>1</v>
      </c>
      <c r="E6" s="110">
        <v>1</v>
      </c>
      <c r="F6" s="110">
        <f>SUM(C6:E6)</f>
        <v>29</v>
      </c>
      <c r="G6" s="110">
        <f>SUM(C6:D6)</f>
        <v>28</v>
      </c>
      <c r="H6" s="110">
        <v>1</v>
      </c>
      <c r="I6" s="110">
        <v>0</v>
      </c>
      <c r="J6" s="110">
        <f>SUM(G6:I6)</f>
        <v>29</v>
      </c>
    </row>
    <row r="7" spans="1:10" s="1" customFormat="1" ht="12.6" customHeight="1" x14ac:dyDescent="0.4">
      <c r="A7" s="383"/>
      <c r="B7" s="326" t="s">
        <v>11</v>
      </c>
      <c r="C7" s="110">
        <v>41</v>
      </c>
      <c r="D7" s="110">
        <v>4</v>
      </c>
      <c r="E7" s="110">
        <v>3</v>
      </c>
      <c r="F7" s="110">
        <f>SUM(C7:E7)</f>
        <v>48</v>
      </c>
      <c r="G7" s="110">
        <f t="shared" ref="G7:G14" si="0">SUM(C7:D7)</f>
        <v>45</v>
      </c>
      <c r="H7" s="110">
        <v>3</v>
      </c>
      <c r="I7" s="110">
        <v>0</v>
      </c>
      <c r="J7" s="110">
        <f>SUM(G7:I7)</f>
        <v>48</v>
      </c>
    </row>
    <row r="8" spans="1:10" s="1" customFormat="1" ht="12.6" customHeight="1" x14ac:dyDescent="0.4">
      <c r="A8" s="383"/>
      <c r="B8" s="326" t="s">
        <v>25</v>
      </c>
      <c r="C8" s="110">
        <f t="shared" ref="C8:J8" si="1">SUM(C6:C7)</f>
        <v>68</v>
      </c>
      <c r="D8" s="110">
        <f t="shared" si="1"/>
        <v>5</v>
      </c>
      <c r="E8" s="110">
        <f t="shared" si="1"/>
        <v>4</v>
      </c>
      <c r="F8" s="110">
        <f t="shared" si="1"/>
        <v>77</v>
      </c>
      <c r="G8" s="110">
        <f t="shared" si="0"/>
        <v>73</v>
      </c>
      <c r="H8" s="110">
        <f t="shared" si="1"/>
        <v>4</v>
      </c>
      <c r="I8" s="110">
        <f t="shared" si="1"/>
        <v>0</v>
      </c>
      <c r="J8" s="110">
        <f t="shared" si="1"/>
        <v>77</v>
      </c>
    </row>
    <row r="9" spans="1:10" s="1" customFormat="1" ht="12.6" customHeight="1" x14ac:dyDescent="0.4">
      <c r="A9" s="383" t="s">
        <v>74</v>
      </c>
      <c r="B9" s="326" t="s">
        <v>15</v>
      </c>
      <c r="C9" s="110">
        <v>27</v>
      </c>
      <c r="D9" s="110">
        <v>1</v>
      </c>
      <c r="E9" s="110">
        <v>1</v>
      </c>
      <c r="F9" s="110">
        <f>SUM(C9:E9)</f>
        <v>29</v>
      </c>
      <c r="G9" s="110">
        <f t="shared" si="0"/>
        <v>28</v>
      </c>
      <c r="H9" s="110">
        <v>1</v>
      </c>
      <c r="I9" s="110">
        <v>0</v>
      </c>
      <c r="J9" s="110">
        <f>SUM(G9:I9)</f>
        <v>29</v>
      </c>
    </row>
    <row r="10" spans="1:10" s="1" customFormat="1" ht="12.6" customHeight="1" x14ac:dyDescent="0.4">
      <c r="A10" s="383"/>
      <c r="B10" s="326" t="s">
        <v>11</v>
      </c>
      <c r="C10" s="110">
        <v>42</v>
      </c>
      <c r="D10" s="110">
        <v>4</v>
      </c>
      <c r="E10" s="110">
        <v>3</v>
      </c>
      <c r="F10" s="110">
        <f>SUM(C10:E10)</f>
        <v>49</v>
      </c>
      <c r="G10" s="110">
        <f t="shared" si="0"/>
        <v>46</v>
      </c>
      <c r="H10" s="110">
        <v>3</v>
      </c>
      <c r="I10" s="110">
        <v>0</v>
      </c>
      <c r="J10" s="110">
        <f>SUM(G10:I10)</f>
        <v>49</v>
      </c>
    </row>
    <row r="11" spans="1:10" s="1" customFormat="1" ht="12.6" customHeight="1" x14ac:dyDescent="0.4">
      <c r="A11" s="383"/>
      <c r="B11" s="326" t="s">
        <v>25</v>
      </c>
      <c r="C11" s="110">
        <f t="shared" ref="C11:J11" si="2">SUM(C9:C10)</f>
        <v>69</v>
      </c>
      <c r="D11" s="110">
        <f t="shared" si="2"/>
        <v>5</v>
      </c>
      <c r="E11" s="110">
        <f t="shared" si="2"/>
        <v>4</v>
      </c>
      <c r="F11" s="110">
        <f t="shared" si="2"/>
        <v>78</v>
      </c>
      <c r="G11" s="110">
        <f t="shared" si="0"/>
        <v>74</v>
      </c>
      <c r="H11" s="110">
        <f t="shared" si="2"/>
        <v>4</v>
      </c>
      <c r="I11" s="110">
        <f t="shared" si="2"/>
        <v>0</v>
      </c>
      <c r="J11" s="110">
        <f t="shared" si="2"/>
        <v>78</v>
      </c>
    </row>
    <row r="12" spans="1:10" x14ac:dyDescent="0.4">
      <c r="A12" s="383" t="s">
        <v>916</v>
      </c>
      <c r="B12" s="326" t="s">
        <v>15</v>
      </c>
      <c r="C12" s="110">
        <v>23</v>
      </c>
      <c r="D12" s="110">
        <v>1</v>
      </c>
      <c r="E12" s="110">
        <v>1</v>
      </c>
      <c r="F12" s="110">
        <f>SUM(C12:E12)</f>
        <v>25</v>
      </c>
      <c r="G12" s="110">
        <f t="shared" si="0"/>
        <v>24</v>
      </c>
      <c r="H12" s="110">
        <v>1</v>
      </c>
      <c r="I12" s="110">
        <v>0</v>
      </c>
      <c r="J12" s="110">
        <f>SUM(G12:I12)</f>
        <v>25</v>
      </c>
    </row>
    <row r="13" spans="1:10" x14ac:dyDescent="0.4">
      <c r="A13" s="383"/>
      <c r="B13" s="326" t="s">
        <v>11</v>
      </c>
      <c r="C13" s="110">
        <v>30</v>
      </c>
      <c r="D13" s="110">
        <v>4</v>
      </c>
      <c r="E13" s="110">
        <v>1</v>
      </c>
      <c r="F13" s="110">
        <f>SUM(C13:E13)</f>
        <v>35</v>
      </c>
      <c r="G13" s="110">
        <f t="shared" si="0"/>
        <v>34</v>
      </c>
      <c r="H13" s="110">
        <v>1</v>
      </c>
      <c r="I13" s="110">
        <v>0</v>
      </c>
      <c r="J13" s="110">
        <f>SUM(G13:I13)</f>
        <v>35</v>
      </c>
    </row>
    <row r="14" spans="1:10" x14ac:dyDescent="0.4">
      <c r="A14" s="383"/>
      <c r="B14" s="326" t="s">
        <v>25</v>
      </c>
      <c r="C14" s="110">
        <f t="shared" ref="C14:J14" si="3">SUM(C12:C13)</f>
        <v>53</v>
      </c>
      <c r="D14" s="110">
        <f t="shared" si="3"/>
        <v>5</v>
      </c>
      <c r="E14" s="110">
        <f t="shared" si="3"/>
        <v>2</v>
      </c>
      <c r="F14" s="110">
        <f t="shared" si="3"/>
        <v>60</v>
      </c>
      <c r="G14" s="110">
        <f t="shared" si="0"/>
        <v>58</v>
      </c>
      <c r="H14" s="110">
        <f t="shared" si="3"/>
        <v>2</v>
      </c>
      <c r="I14" s="110">
        <f t="shared" si="3"/>
        <v>0</v>
      </c>
      <c r="J14" s="110">
        <f t="shared" si="3"/>
        <v>60</v>
      </c>
    </row>
  </sheetData>
  <mergeCells count="12">
    <mergeCell ref="A12:A14"/>
    <mergeCell ref="A6:A8"/>
    <mergeCell ref="A9:A11"/>
    <mergeCell ref="C3:F3"/>
    <mergeCell ref="G3:J3"/>
    <mergeCell ref="C4:D4"/>
    <mergeCell ref="A3:B5"/>
    <mergeCell ref="E4:E5"/>
    <mergeCell ref="F4:F5"/>
    <mergeCell ref="G4:G5"/>
    <mergeCell ref="H4:H5"/>
    <mergeCell ref="J4:J5"/>
  </mergeCells>
  <phoneticPr fontId="13" type="Hiragana"/>
  <pageMargins left="0.7" right="0.7" top="0.75" bottom="0.75" header="0.3" footer="0.3"/>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3"/>
  <sheetViews>
    <sheetView zoomScale="106" zoomScaleNormal="106" workbookViewId="0">
      <selection activeCell="G11" sqref="G11"/>
    </sheetView>
  </sheetViews>
  <sheetFormatPr defaultRowHeight="18.75" x14ac:dyDescent="0.4"/>
  <cols>
    <col min="2" max="2" width="3.375" customWidth="1"/>
    <col min="3" max="3" width="7.875" bestFit="1" customWidth="1"/>
    <col min="4" max="4" width="9.125" customWidth="1"/>
    <col min="5" max="6" width="9.875" customWidth="1"/>
    <col min="7" max="7" width="10.75" bestFit="1" customWidth="1"/>
  </cols>
  <sheetData>
    <row r="1" spans="1:10" x14ac:dyDescent="0.4">
      <c r="A1" s="97" t="s">
        <v>959</v>
      </c>
      <c r="B1" s="97"/>
      <c r="C1" s="97"/>
      <c r="D1" s="97"/>
      <c r="E1" s="97"/>
      <c r="F1" s="97"/>
      <c r="G1" s="97"/>
      <c r="H1" s="97"/>
      <c r="I1" s="97"/>
      <c r="J1" s="97"/>
    </row>
    <row r="2" spans="1:10" s="1" customFormat="1" ht="18" customHeight="1" x14ac:dyDescent="0.4">
      <c r="A2" s="108" t="s">
        <v>606</v>
      </c>
      <c r="B2" s="109"/>
      <c r="C2" s="109"/>
      <c r="D2" s="109"/>
      <c r="E2" s="109"/>
      <c r="F2" s="109"/>
      <c r="G2" s="109"/>
      <c r="H2" s="109"/>
      <c r="I2" s="109"/>
      <c r="J2" s="109"/>
    </row>
    <row r="3" spans="1:10" s="1" customFormat="1" ht="12.6" customHeight="1" x14ac:dyDescent="0.4">
      <c r="A3" s="380" t="s">
        <v>41</v>
      </c>
      <c r="B3" s="380"/>
      <c r="C3" s="380" t="s">
        <v>455</v>
      </c>
      <c r="D3" s="380" t="s">
        <v>384</v>
      </c>
      <c r="E3" s="380"/>
      <c r="F3" s="380"/>
      <c r="G3" s="384" t="s">
        <v>83</v>
      </c>
      <c r="H3" s="384" t="s">
        <v>165</v>
      </c>
      <c r="I3" s="380" t="s">
        <v>332</v>
      </c>
      <c r="J3" s="380" t="s">
        <v>1</v>
      </c>
    </row>
    <row r="4" spans="1:10" s="1" customFormat="1" ht="28.15" customHeight="1" x14ac:dyDescent="0.4">
      <c r="A4" s="380"/>
      <c r="B4" s="380"/>
      <c r="C4" s="380"/>
      <c r="D4" s="145" t="s">
        <v>367</v>
      </c>
      <c r="E4" s="145" t="s">
        <v>457</v>
      </c>
      <c r="F4" s="145" t="s">
        <v>413</v>
      </c>
      <c r="G4" s="385"/>
      <c r="H4" s="385"/>
      <c r="I4" s="380"/>
      <c r="J4" s="380"/>
    </row>
    <row r="5" spans="1:10" s="1" customFormat="1" ht="12.6" customHeight="1" x14ac:dyDescent="0.4">
      <c r="A5" s="383" t="s">
        <v>71</v>
      </c>
      <c r="B5" s="326" t="s">
        <v>15</v>
      </c>
      <c r="C5" s="316">
        <v>128</v>
      </c>
      <c r="D5" s="316">
        <v>1</v>
      </c>
      <c r="E5" s="316">
        <v>1</v>
      </c>
      <c r="F5" s="316">
        <v>0</v>
      </c>
      <c r="G5" s="316">
        <v>28</v>
      </c>
      <c r="H5" s="316">
        <v>0</v>
      </c>
      <c r="I5" s="316">
        <f>SUM(D5:H5)</f>
        <v>30</v>
      </c>
      <c r="J5" s="111">
        <f t="shared" ref="J5:J13" si="0">I5/C5</f>
        <v>0.234375</v>
      </c>
    </row>
    <row r="6" spans="1:10" s="1" customFormat="1" ht="12.6" customHeight="1" x14ac:dyDescent="0.4">
      <c r="A6" s="383"/>
      <c r="B6" s="326" t="s">
        <v>11</v>
      </c>
      <c r="C6" s="316">
        <v>213</v>
      </c>
      <c r="D6" s="316">
        <v>0</v>
      </c>
      <c r="E6" s="316">
        <v>3</v>
      </c>
      <c r="F6" s="316">
        <v>0</v>
      </c>
      <c r="G6" s="316">
        <v>38</v>
      </c>
      <c r="H6" s="316">
        <v>1</v>
      </c>
      <c r="I6" s="316">
        <f>SUM(D6:H6)</f>
        <v>42</v>
      </c>
      <c r="J6" s="111">
        <f t="shared" si="0"/>
        <v>0.19718309859154928</v>
      </c>
    </row>
    <row r="7" spans="1:10" s="1" customFormat="1" ht="12.6" customHeight="1" x14ac:dyDescent="0.4">
      <c r="A7" s="383"/>
      <c r="B7" s="326" t="s">
        <v>25</v>
      </c>
      <c r="C7" s="316">
        <f t="shared" ref="C7:H7" si="1">SUM(C5:C6)</f>
        <v>341</v>
      </c>
      <c r="D7" s="316">
        <f t="shared" si="1"/>
        <v>1</v>
      </c>
      <c r="E7" s="316">
        <f t="shared" si="1"/>
        <v>4</v>
      </c>
      <c r="F7" s="316">
        <f t="shared" si="1"/>
        <v>0</v>
      </c>
      <c r="G7" s="316">
        <f t="shared" si="1"/>
        <v>66</v>
      </c>
      <c r="H7" s="316">
        <f t="shared" si="1"/>
        <v>1</v>
      </c>
      <c r="I7" s="316">
        <f>SUM(I5:I6)</f>
        <v>72</v>
      </c>
      <c r="J7" s="111">
        <f t="shared" si="0"/>
        <v>0.21114369501466276</v>
      </c>
    </row>
    <row r="8" spans="1:10" s="1" customFormat="1" ht="12.6" customHeight="1" x14ac:dyDescent="0.4">
      <c r="A8" s="383" t="s">
        <v>74</v>
      </c>
      <c r="B8" s="326" t="s">
        <v>15</v>
      </c>
      <c r="C8" s="316">
        <v>128</v>
      </c>
      <c r="D8" s="316">
        <v>1</v>
      </c>
      <c r="E8" s="316">
        <v>1</v>
      </c>
      <c r="F8" s="316">
        <v>0</v>
      </c>
      <c r="G8" s="316">
        <v>28</v>
      </c>
      <c r="H8" s="316">
        <v>0</v>
      </c>
      <c r="I8" s="316">
        <f>SUM(D8:H8)</f>
        <v>30</v>
      </c>
      <c r="J8" s="111">
        <f t="shared" si="0"/>
        <v>0.234375</v>
      </c>
    </row>
    <row r="9" spans="1:10" s="1" customFormat="1" ht="12.6" customHeight="1" x14ac:dyDescent="0.4">
      <c r="A9" s="383"/>
      <c r="B9" s="326" t="s">
        <v>11</v>
      </c>
      <c r="C9" s="316">
        <v>213</v>
      </c>
      <c r="D9" s="316">
        <v>0</v>
      </c>
      <c r="E9" s="316">
        <v>3</v>
      </c>
      <c r="F9" s="316">
        <v>0</v>
      </c>
      <c r="G9" s="316">
        <v>39</v>
      </c>
      <c r="H9" s="316">
        <v>1</v>
      </c>
      <c r="I9" s="316">
        <f>SUM(D9:H9)</f>
        <v>43</v>
      </c>
      <c r="J9" s="111">
        <f t="shared" si="0"/>
        <v>0.20187793427230047</v>
      </c>
    </row>
    <row r="10" spans="1:10" s="1" customFormat="1" ht="12.6" customHeight="1" x14ac:dyDescent="0.4">
      <c r="A10" s="383"/>
      <c r="B10" s="326" t="s">
        <v>25</v>
      </c>
      <c r="C10" s="316">
        <f t="shared" ref="C10:I10" si="2">SUM(C8:C9)</f>
        <v>341</v>
      </c>
      <c r="D10" s="316">
        <f t="shared" si="2"/>
        <v>1</v>
      </c>
      <c r="E10" s="316">
        <f t="shared" si="2"/>
        <v>4</v>
      </c>
      <c r="F10" s="316">
        <f t="shared" si="2"/>
        <v>0</v>
      </c>
      <c r="G10" s="316">
        <f t="shared" si="2"/>
        <v>67</v>
      </c>
      <c r="H10" s="316">
        <f t="shared" si="2"/>
        <v>1</v>
      </c>
      <c r="I10" s="316">
        <f t="shared" si="2"/>
        <v>73</v>
      </c>
      <c r="J10" s="111">
        <f t="shared" si="0"/>
        <v>0.21407624633431085</v>
      </c>
    </row>
    <row r="11" spans="1:10" s="1" customFormat="1" ht="12.6" customHeight="1" x14ac:dyDescent="0.4">
      <c r="A11" s="383" t="s">
        <v>916</v>
      </c>
      <c r="B11" s="326" t="s">
        <v>15</v>
      </c>
      <c r="C11" s="316">
        <v>128</v>
      </c>
      <c r="D11" s="316">
        <v>1</v>
      </c>
      <c r="E11" s="316">
        <v>1</v>
      </c>
      <c r="F11" s="316">
        <v>0</v>
      </c>
      <c r="G11" s="316">
        <v>24</v>
      </c>
      <c r="H11" s="316">
        <v>0</v>
      </c>
      <c r="I11" s="316">
        <f>SUM(D11:H11)</f>
        <v>26</v>
      </c>
      <c r="J11" s="111">
        <f t="shared" si="0"/>
        <v>0.203125</v>
      </c>
    </row>
    <row r="12" spans="1:10" s="1" customFormat="1" ht="12.6" customHeight="1" x14ac:dyDescent="0.4">
      <c r="A12" s="383"/>
      <c r="B12" s="326" t="s">
        <v>11</v>
      </c>
      <c r="C12" s="316">
        <v>213</v>
      </c>
      <c r="D12" s="316">
        <v>0</v>
      </c>
      <c r="E12" s="316">
        <v>3</v>
      </c>
      <c r="F12" s="316">
        <v>0</v>
      </c>
      <c r="G12" s="316">
        <v>28</v>
      </c>
      <c r="H12" s="316">
        <v>0</v>
      </c>
      <c r="I12" s="316">
        <f>SUM(D12:H12)</f>
        <v>31</v>
      </c>
      <c r="J12" s="111">
        <f t="shared" si="0"/>
        <v>0.14553990610328638</v>
      </c>
    </row>
    <row r="13" spans="1:10" s="1" customFormat="1" ht="12.6" customHeight="1" x14ac:dyDescent="0.4">
      <c r="A13" s="383"/>
      <c r="B13" s="326" t="s">
        <v>25</v>
      </c>
      <c r="C13" s="316">
        <f t="shared" ref="C13:I13" si="3">SUM(C11:C12)</f>
        <v>341</v>
      </c>
      <c r="D13" s="316">
        <f t="shared" si="3"/>
        <v>1</v>
      </c>
      <c r="E13" s="316">
        <f t="shared" si="3"/>
        <v>4</v>
      </c>
      <c r="F13" s="316">
        <f t="shared" si="3"/>
        <v>0</v>
      </c>
      <c r="G13" s="316">
        <f t="shared" si="3"/>
        <v>52</v>
      </c>
      <c r="H13" s="316">
        <f t="shared" si="3"/>
        <v>0</v>
      </c>
      <c r="I13" s="316">
        <f t="shared" si="3"/>
        <v>57</v>
      </c>
      <c r="J13" s="111">
        <f t="shared" si="0"/>
        <v>0.16715542521994134</v>
      </c>
    </row>
  </sheetData>
  <mergeCells count="10">
    <mergeCell ref="I3:I4"/>
    <mergeCell ref="J3:J4"/>
    <mergeCell ref="A5:A7"/>
    <mergeCell ref="A11:A13"/>
    <mergeCell ref="D3:F3"/>
    <mergeCell ref="A3:B4"/>
    <mergeCell ref="C3:C4"/>
    <mergeCell ref="G3:G4"/>
    <mergeCell ref="H3:H4"/>
    <mergeCell ref="A8:A10"/>
  </mergeCells>
  <phoneticPr fontId="13" type="Hiragana"/>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11"/>
  <sheetViews>
    <sheetView zoomScaleNormal="100" workbookViewId="0">
      <selection activeCell="E5" sqref="E5"/>
    </sheetView>
  </sheetViews>
  <sheetFormatPr defaultRowHeight="18.75" x14ac:dyDescent="0.4"/>
  <cols>
    <col min="1" max="1" width="22" customWidth="1"/>
    <col min="2" max="2" width="36.25" customWidth="1"/>
    <col min="3" max="4" width="8.75" customWidth="1"/>
  </cols>
  <sheetData>
    <row r="1" spans="1:5" ht="18.600000000000001" customHeight="1" x14ac:dyDescent="0.4">
      <c r="A1" s="87" t="s">
        <v>959</v>
      </c>
      <c r="B1" s="87"/>
      <c r="C1" s="87"/>
      <c r="D1" s="87"/>
    </row>
    <row r="2" spans="1:5" s="1" customFormat="1" ht="18" customHeight="1" x14ac:dyDescent="0.4">
      <c r="A2" s="112" t="s">
        <v>607</v>
      </c>
      <c r="B2" s="113"/>
      <c r="C2" s="113"/>
      <c r="D2" s="113"/>
    </row>
    <row r="3" spans="1:5" s="1" customFormat="1" ht="12.6" customHeight="1" x14ac:dyDescent="0.4">
      <c r="A3" s="386" t="s">
        <v>458</v>
      </c>
      <c r="B3" s="386"/>
      <c r="C3" s="148" t="s">
        <v>71</v>
      </c>
      <c r="D3" s="148" t="s">
        <v>74</v>
      </c>
      <c r="E3" s="294" t="s">
        <v>916</v>
      </c>
    </row>
    <row r="4" spans="1:5" s="1" customFormat="1" ht="12.6" customHeight="1" x14ac:dyDescent="0.4">
      <c r="A4" s="387" t="s">
        <v>449</v>
      </c>
      <c r="B4" s="387"/>
      <c r="C4" s="344">
        <v>66</v>
      </c>
      <c r="D4" s="344">
        <v>67</v>
      </c>
      <c r="E4" s="344">
        <v>51</v>
      </c>
    </row>
    <row r="5" spans="1:5" s="1" customFormat="1" ht="25.15" customHeight="1" x14ac:dyDescent="0.4">
      <c r="A5" s="388" t="s">
        <v>346</v>
      </c>
      <c r="B5" s="327" t="s">
        <v>288</v>
      </c>
      <c r="C5" s="344">
        <v>1</v>
      </c>
      <c r="D5" s="344">
        <v>1</v>
      </c>
      <c r="E5" s="344">
        <v>1</v>
      </c>
    </row>
    <row r="6" spans="1:5" s="1" customFormat="1" ht="12.6" customHeight="1" x14ac:dyDescent="0.4">
      <c r="A6" s="388"/>
      <c r="B6" s="327" t="s">
        <v>86</v>
      </c>
      <c r="C6" s="344">
        <v>0</v>
      </c>
      <c r="D6" s="344">
        <v>0</v>
      </c>
      <c r="E6" s="344">
        <v>0</v>
      </c>
    </row>
    <row r="7" spans="1:5" s="1" customFormat="1" ht="12.6" customHeight="1" x14ac:dyDescent="0.4">
      <c r="A7" s="388"/>
      <c r="B7" s="328" t="s">
        <v>25</v>
      </c>
      <c r="C7" s="344">
        <f>SUM(C5:C6)</f>
        <v>1</v>
      </c>
      <c r="D7" s="344">
        <f t="shared" ref="D7:E7" si="0">SUM(D5:D6)</f>
        <v>1</v>
      </c>
      <c r="E7" s="344">
        <f t="shared" si="0"/>
        <v>1</v>
      </c>
    </row>
    <row r="8" spans="1:5" s="1" customFormat="1" ht="12.6" customHeight="1" x14ac:dyDescent="0.4">
      <c r="A8" s="388" t="s">
        <v>110</v>
      </c>
      <c r="B8" s="388"/>
      <c r="C8" s="344">
        <v>5</v>
      </c>
      <c r="D8" s="344">
        <v>5</v>
      </c>
      <c r="E8" s="344">
        <v>5</v>
      </c>
    </row>
    <row r="9" spans="1:5" s="1" customFormat="1" ht="12.6" customHeight="1" x14ac:dyDescent="0.4">
      <c r="A9" s="389" t="s">
        <v>171</v>
      </c>
      <c r="B9" s="389"/>
      <c r="C9" s="344">
        <f>SUM(C4,C7,C8)</f>
        <v>72</v>
      </c>
      <c r="D9" s="344">
        <f t="shared" ref="D9:E9" si="1">SUM(D4,D7,D8)</f>
        <v>73</v>
      </c>
      <c r="E9" s="344">
        <f t="shared" si="1"/>
        <v>57</v>
      </c>
    </row>
    <row r="10" spans="1:5" x14ac:dyDescent="0.4">
      <c r="A10" s="17"/>
      <c r="B10" s="18"/>
      <c r="C10" s="18"/>
      <c r="D10" s="18"/>
    </row>
    <row r="11" spans="1:5" x14ac:dyDescent="0.4">
      <c r="A11" s="11"/>
    </row>
  </sheetData>
  <mergeCells count="5">
    <mergeCell ref="A3:B3"/>
    <mergeCell ref="A4:B4"/>
    <mergeCell ref="A8:B8"/>
    <mergeCell ref="A9:B9"/>
    <mergeCell ref="A5:A7"/>
  </mergeCells>
  <phoneticPr fontId="13" type="Hiragana"/>
  <pageMargins left="0.7" right="0.7" top="0.75" bottom="0.75"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S19"/>
  <sheetViews>
    <sheetView zoomScale="106" zoomScaleNormal="106" workbookViewId="0">
      <selection activeCell="G5" sqref="G5"/>
    </sheetView>
  </sheetViews>
  <sheetFormatPr defaultRowHeight="18.75" x14ac:dyDescent="0.4"/>
  <cols>
    <col min="1" max="1" width="13.5" customWidth="1"/>
    <col min="2" max="5" width="10.375" customWidth="1"/>
  </cols>
  <sheetData>
    <row r="1" spans="1:19" x14ac:dyDescent="0.4">
      <c r="A1" s="97" t="s">
        <v>960</v>
      </c>
    </row>
    <row r="2" spans="1:19" ht="9" customHeight="1" x14ac:dyDescent="0.4">
      <c r="A2" s="72"/>
    </row>
    <row r="16" spans="1:19" s="114" customFormat="1" ht="12.6" customHeight="1" x14ac:dyDescent="0.4">
      <c r="A16" s="136"/>
      <c r="B16" s="136" t="s">
        <v>256</v>
      </c>
      <c r="C16" s="136" t="s">
        <v>461</v>
      </c>
      <c r="D16" s="136" t="s">
        <v>413</v>
      </c>
      <c r="E16" s="136" t="s">
        <v>459</v>
      </c>
      <c r="G16" s="27"/>
      <c r="H16" s="27"/>
      <c r="I16" s="27"/>
      <c r="J16" s="27"/>
      <c r="K16" s="27"/>
      <c r="L16" s="27"/>
      <c r="M16" s="27"/>
      <c r="N16" s="27"/>
      <c r="O16" s="27"/>
      <c r="P16" s="27"/>
      <c r="Q16" s="27"/>
      <c r="R16" s="27"/>
      <c r="S16" s="27"/>
    </row>
    <row r="17" spans="1:5" s="2" customFormat="1" ht="12.6" customHeight="1" x14ac:dyDescent="0.4">
      <c r="A17" s="110" t="s">
        <v>581</v>
      </c>
      <c r="B17" s="302">
        <v>61378</v>
      </c>
      <c r="C17" s="302">
        <v>28400</v>
      </c>
      <c r="D17" s="302">
        <v>369</v>
      </c>
      <c r="E17" s="302">
        <v>90147</v>
      </c>
    </row>
    <row r="18" spans="1:5" s="2" customFormat="1" ht="12.6" customHeight="1" x14ac:dyDescent="0.4">
      <c r="A18" s="110" t="s">
        <v>582</v>
      </c>
      <c r="B18" s="303">
        <v>0.68089999999999995</v>
      </c>
      <c r="C18" s="303">
        <v>0.315</v>
      </c>
      <c r="D18" s="303">
        <v>4.1000000000000003E-3</v>
      </c>
      <c r="E18" s="303">
        <v>1</v>
      </c>
    </row>
    <row r="19" spans="1:5" s="2" customFormat="1" ht="12.95" customHeight="1" x14ac:dyDescent="0.4">
      <c r="A19" s="115" t="s">
        <v>580</v>
      </c>
      <c r="B19" s="109"/>
      <c r="C19" s="109"/>
      <c r="D19" s="109"/>
      <c r="E19" s="109"/>
    </row>
  </sheetData>
  <phoneticPr fontId="13" type="Hiragana"/>
  <pageMargins left="0.70866141732283472" right="0.70866141732283472" top="0.74803149606299213" bottom="0.74803149606299213" header="0.31496062992125984" footer="0.31496062992125984"/>
  <pageSetup paperSize="9" scale="150"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12"/>
  <sheetViews>
    <sheetView zoomScale="106" zoomScaleNormal="106" workbookViewId="0">
      <selection activeCell="E17" sqref="E17"/>
    </sheetView>
  </sheetViews>
  <sheetFormatPr defaultRowHeight="18.75" x14ac:dyDescent="0.4"/>
  <cols>
    <col min="2" max="2" width="11.875" bestFit="1" customWidth="1"/>
    <col min="3" max="3" width="11.375" bestFit="1" customWidth="1"/>
    <col min="4" max="7" width="11.625" customWidth="1"/>
    <col min="8" max="8" width="12.375" bestFit="1" customWidth="1"/>
    <col min="9" max="9" width="6.25" bestFit="1" customWidth="1"/>
  </cols>
  <sheetData>
    <row r="1" spans="1:9" s="97" customFormat="1" ht="18" customHeight="1" x14ac:dyDescent="0.4">
      <c r="A1" s="97" t="s">
        <v>961</v>
      </c>
    </row>
    <row r="2" spans="1:9" s="109" customFormat="1" ht="18" customHeight="1" x14ac:dyDescent="0.4">
      <c r="A2" s="108" t="s">
        <v>870</v>
      </c>
    </row>
    <row r="3" spans="1:9" s="1" customFormat="1" ht="12.6" customHeight="1" x14ac:dyDescent="0.4">
      <c r="A3" s="380" t="s">
        <v>122</v>
      </c>
      <c r="B3" s="380" t="s">
        <v>462</v>
      </c>
      <c r="C3" s="380" t="s">
        <v>463</v>
      </c>
      <c r="D3" s="390" t="s">
        <v>469</v>
      </c>
      <c r="E3" s="390"/>
      <c r="F3" s="390"/>
      <c r="G3" s="390"/>
      <c r="H3" s="390"/>
      <c r="I3" s="380" t="s">
        <v>311</v>
      </c>
    </row>
    <row r="4" spans="1:9" s="1" customFormat="1" ht="12.6" customHeight="1" x14ac:dyDescent="0.4">
      <c r="A4" s="380"/>
      <c r="B4" s="380"/>
      <c r="C4" s="380"/>
      <c r="D4" s="304" t="s">
        <v>329</v>
      </c>
      <c r="E4" s="304" t="s">
        <v>349</v>
      </c>
      <c r="F4" s="304" t="s">
        <v>465</v>
      </c>
      <c r="G4" s="304" t="s">
        <v>466</v>
      </c>
      <c r="H4" s="304" t="s">
        <v>326</v>
      </c>
      <c r="I4" s="380"/>
    </row>
    <row r="5" spans="1:9" s="1" customFormat="1" ht="12.6" customHeight="1" x14ac:dyDescent="0.4">
      <c r="A5" s="316">
        <v>1</v>
      </c>
      <c r="B5" s="305" t="s">
        <v>438</v>
      </c>
      <c r="C5" s="305" t="s">
        <v>73</v>
      </c>
      <c r="D5" s="317">
        <v>46550</v>
      </c>
      <c r="E5" s="317">
        <v>28396</v>
      </c>
      <c r="F5" s="317">
        <v>14586</v>
      </c>
      <c r="G5" s="317">
        <v>7342</v>
      </c>
      <c r="H5" s="317">
        <v>96874</v>
      </c>
      <c r="I5" s="305" t="s">
        <v>468</v>
      </c>
    </row>
    <row r="6" spans="1:9" s="1" customFormat="1" ht="12.6" customHeight="1" x14ac:dyDescent="0.4">
      <c r="A6" s="316">
        <v>2</v>
      </c>
      <c r="B6" s="305" t="s">
        <v>467</v>
      </c>
      <c r="C6" s="305" t="s">
        <v>88</v>
      </c>
      <c r="D6" s="317">
        <v>18749</v>
      </c>
      <c r="E6" s="317">
        <v>14705</v>
      </c>
      <c r="F6" s="317">
        <v>7001</v>
      </c>
      <c r="G6" s="317">
        <v>3561</v>
      </c>
      <c r="H6" s="317">
        <v>44016</v>
      </c>
      <c r="I6" s="305"/>
    </row>
    <row r="7" spans="1:9" s="1" customFormat="1" ht="12.6" customHeight="1" x14ac:dyDescent="0.4">
      <c r="A7" s="316">
        <v>3</v>
      </c>
      <c r="B7" s="305" t="s">
        <v>868</v>
      </c>
      <c r="C7" s="305" t="s">
        <v>470</v>
      </c>
      <c r="D7" s="317">
        <v>15983</v>
      </c>
      <c r="E7" s="317">
        <v>10998</v>
      </c>
      <c r="F7" s="317">
        <v>4935</v>
      </c>
      <c r="G7" s="317">
        <v>2709</v>
      </c>
      <c r="H7" s="317">
        <v>34625</v>
      </c>
      <c r="I7" s="110"/>
    </row>
    <row r="8" spans="1:9" s="1" customFormat="1" ht="12.6" customHeight="1" x14ac:dyDescent="0.4">
      <c r="A8" s="316">
        <v>4</v>
      </c>
      <c r="B8" s="305" t="s">
        <v>869</v>
      </c>
      <c r="C8" s="305" t="s">
        <v>682</v>
      </c>
      <c r="D8" s="317">
        <v>5773</v>
      </c>
      <c r="E8" s="317">
        <v>3710</v>
      </c>
      <c r="F8" s="317">
        <v>1996</v>
      </c>
      <c r="G8" s="317">
        <v>1225</v>
      </c>
      <c r="H8" s="317">
        <v>12704</v>
      </c>
      <c r="I8" s="305"/>
    </row>
    <row r="9" spans="1:9" s="1" customFormat="1" ht="12.6" customHeight="1" x14ac:dyDescent="0.4">
      <c r="A9" s="383" t="s">
        <v>416</v>
      </c>
      <c r="B9" s="383"/>
      <c r="C9" s="383"/>
      <c r="D9" s="317">
        <v>87055</v>
      </c>
      <c r="E9" s="317">
        <v>57809</v>
      </c>
      <c r="F9" s="317">
        <v>28518</v>
      </c>
      <c r="G9" s="317">
        <v>14837</v>
      </c>
      <c r="H9" s="317">
        <v>188219</v>
      </c>
      <c r="I9" s="305"/>
    </row>
    <row r="10" spans="1:9" x14ac:dyDescent="0.4">
      <c r="A10" s="73"/>
      <c r="B10" s="73"/>
      <c r="C10" s="73"/>
      <c r="D10" s="73"/>
      <c r="E10" s="391"/>
      <c r="F10" s="391"/>
      <c r="G10" s="391"/>
      <c r="H10" s="391"/>
      <c r="I10" s="74"/>
    </row>
    <row r="11" spans="1:9" x14ac:dyDescent="0.4">
      <c r="A11" s="17"/>
      <c r="B11" s="18"/>
      <c r="C11" s="18"/>
      <c r="D11" s="18"/>
      <c r="E11" s="18"/>
      <c r="F11" s="18"/>
      <c r="G11" s="18"/>
      <c r="H11" s="18"/>
      <c r="I11" s="18"/>
    </row>
    <row r="12" spans="1:9" x14ac:dyDescent="0.4">
      <c r="A12" s="11"/>
    </row>
  </sheetData>
  <mergeCells count="8">
    <mergeCell ref="I3:I4"/>
    <mergeCell ref="D3:H3"/>
    <mergeCell ref="A9:C9"/>
    <mergeCell ref="E10:F10"/>
    <mergeCell ref="G10:H10"/>
    <mergeCell ref="A3:A4"/>
    <mergeCell ref="B3:B4"/>
    <mergeCell ref="C3:C4"/>
  </mergeCells>
  <phoneticPr fontId="13" type="Hiragana"/>
  <pageMargins left="0.7" right="0.7" top="0.75" bottom="0.75"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G18"/>
  <sheetViews>
    <sheetView zoomScaleNormal="100" workbookViewId="0">
      <selection activeCell="B17" sqref="B17"/>
    </sheetView>
  </sheetViews>
  <sheetFormatPr defaultRowHeight="18.75" x14ac:dyDescent="0.4"/>
  <cols>
    <col min="1" max="1" width="8" customWidth="1"/>
    <col min="2" max="2" width="13.5" bestFit="1" customWidth="1"/>
    <col min="3" max="3" width="11.25" bestFit="1" customWidth="1"/>
    <col min="4" max="4" width="13" style="75" bestFit="1" customWidth="1"/>
    <col min="5" max="5" width="14" style="75" bestFit="1" customWidth="1"/>
    <col min="6" max="6" width="15.5" style="75" bestFit="1" customWidth="1"/>
  </cols>
  <sheetData>
    <row r="1" spans="1:7" s="97" customFormat="1" ht="18" customHeight="1" x14ac:dyDescent="0.4">
      <c r="A1" s="97" t="s">
        <v>961</v>
      </c>
      <c r="D1" s="116"/>
      <c r="E1" s="116"/>
      <c r="F1" s="116"/>
    </row>
    <row r="2" spans="1:7" s="109" customFormat="1" ht="12" customHeight="1" x14ac:dyDescent="0.4">
      <c r="A2" s="108" t="s">
        <v>608</v>
      </c>
      <c r="D2" s="117"/>
      <c r="E2" s="117"/>
      <c r="F2" s="117"/>
    </row>
    <row r="3" spans="1:7" s="1" customFormat="1" ht="25.15" customHeight="1" x14ac:dyDescent="0.4">
      <c r="A3" s="392" t="s">
        <v>122</v>
      </c>
      <c r="B3" s="392" t="s">
        <v>583</v>
      </c>
      <c r="C3" s="392" t="s">
        <v>584</v>
      </c>
      <c r="D3" s="272" t="s">
        <v>585</v>
      </c>
      <c r="E3" s="272" t="s">
        <v>586</v>
      </c>
      <c r="F3" s="392" t="s">
        <v>587</v>
      </c>
      <c r="G3" s="392" t="s">
        <v>588</v>
      </c>
    </row>
    <row r="4" spans="1:7" s="1" customFormat="1" ht="12.6" customHeight="1" x14ac:dyDescent="0.4">
      <c r="A4" s="393"/>
      <c r="B4" s="393"/>
      <c r="C4" s="393"/>
      <c r="D4" s="272" t="s">
        <v>901</v>
      </c>
      <c r="E4" s="272" t="s">
        <v>900</v>
      </c>
      <c r="F4" s="393"/>
      <c r="G4" s="393"/>
    </row>
    <row r="5" spans="1:7" s="1" customFormat="1" ht="12.6" customHeight="1" x14ac:dyDescent="0.4">
      <c r="A5" s="10">
        <v>1</v>
      </c>
      <c r="B5" s="26" t="s">
        <v>899</v>
      </c>
      <c r="C5" s="274">
        <v>5</v>
      </c>
      <c r="D5" s="201">
        <v>2629</v>
      </c>
      <c r="E5" s="201">
        <v>111416</v>
      </c>
      <c r="F5" s="201">
        <v>191169</v>
      </c>
      <c r="G5" s="203">
        <v>0</v>
      </c>
    </row>
    <row r="6" spans="1:7" s="1" customFormat="1" ht="12.6" customHeight="1" x14ac:dyDescent="0.4">
      <c r="A6" s="10">
        <v>2</v>
      </c>
      <c r="B6" s="226" t="s">
        <v>108</v>
      </c>
      <c r="C6" s="275">
        <v>22</v>
      </c>
      <c r="D6" s="201">
        <v>8204</v>
      </c>
      <c r="E6" s="201">
        <v>345014</v>
      </c>
      <c r="F6" s="201">
        <v>536161</v>
      </c>
      <c r="G6" s="203">
        <v>2</v>
      </c>
    </row>
    <row r="7" spans="1:7" s="1" customFormat="1" ht="12.6" customHeight="1" x14ac:dyDescent="0.4">
      <c r="A7" s="10">
        <v>3</v>
      </c>
      <c r="B7" s="227" t="s">
        <v>37</v>
      </c>
      <c r="C7" s="275">
        <v>2</v>
      </c>
      <c r="D7" s="201">
        <v>1616</v>
      </c>
      <c r="E7" s="201">
        <v>68080</v>
      </c>
      <c r="F7" s="201">
        <v>109959</v>
      </c>
      <c r="G7" s="203">
        <v>0</v>
      </c>
    </row>
    <row r="8" spans="1:7" s="1" customFormat="1" ht="12.6" customHeight="1" x14ac:dyDescent="0.4">
      <c r="A8" s="10">
        <v>4</v>
      </c>
      <c r="B8" s="227" t="s">
        <v>88</v>
      </c>
      <c r="C8" s="275">
        <v>31</v>
      </c>
      <c r="D8" s="201">
        <v>20199</v>
      </c>
      <c r="E8" s="201">
        <v>1024345</v>
      </c>
      <c r="F8" s="201">
        <v>1822230</v>
      </c>
      <c r="G8" s="203">
        <v>7</v>
      </c>
    </row>
    <row r="9" spans="1:7" s="1" customFormat="1" ht="12.6" customHeight="1" x14ac:dyDescent="0.4">
      <c r="A9" s="10">
        <v>5</v>
      </c>
      <c r="B9" s="227" t="s">
        <v>73</v>
      </c>
      <c r="C9" s="275">
        <v>32</v>
      </c>
      <c r="D9" s="201">
        <v>24324.607</v>
      </c>
      <c r="E9" s="201">
        <v>931848.79700000002</v>
      </c>
      <c r="F9" s="201">
        <v>1700535.202</v>
      </c>
      <c r="G9" s="203">
        <v>6</v>
      </c>
    </row>
    <row r="10" spans="1:7" s="1" customFormat="1" ht="12.6" customHeight="1" x14ac:dyDescent="0.4">
      <c r="A10" s="10">
        <v>6</v>
      </c>
      <c r="B10" s="273" t="s">
        <v>898</v>
      </c>
      <c r="C10" s="275">
        <v>4</v>
      </c>
      <c r="D10" s="201">
        <v>5624</v>
      </c>
      <c r="E10" s="201">
        <v>412320</v>
      </c>
      <c r="F10" s="201">
        <v>729980</v>
      </c>
      <c r="G10" s="203">
        <v>2</v>
      </c>
    </row>
    <row r="11" spans="1:7" s="1" customFormat="1" ht="12.6" customHeight="1" x14ac:dyDescent="0.4">
      <c r="A11" s="10">
        <v>7</v>
      </c>
      <c r="B11" s="227" t="s">
        <v>118</v>
      </c>
      <c r="C11" s="275">
        <v>4</v>
      </c>
      <c r="D11" s="201">
        <v>5972</v>
      </c>
      <c r="E11" s="201">
        <v>271670</v>
      </c>
      <c r="F11" s="201">
        <v>472519</v>
      </c>
      <c r="G11" s="203">
        <v>1</v>
      </c>
    </row>
    <row r="12" spans="1:7" s="1" customFormat="1" ht="12.6" customHeight="1" x14ac:dyDescent="0.4">
      <c r="A12" s="10">
        <v>8</v>
      </c>
      <c r="B12" s="227" t="s">
        <v>114</v>
      </c>
      <c r="C12" s="275">
        <v>4</v>
      </c>
      <c r="D12" s="201">
        <v>6179</v>
      </c>
      <c r="E12" s="201">
        <v>261682</v>
      </c>
      <c r="F12" s="201">
        <v>437724</v>
      </c>
      <c r="G12" s="203">
        <v>1</v>
      </c>
    </row>
    <row r="13" spans="1:7" s="1" customFormat="1" ht="12" customHeight="1" x14ac:dyDescent="0.4">
      <c r="A13" s="10">
        <v>9</v>
      </c>
      <c r="B13" s="227" t="s">
        <v>116</v>
      </c>
      <c r="C13" s="275">
        <v>4</v>
      </c>
      <c r="D13" s="201">
        <v>10025.392</v>
      </c>
      <c r="E13" s="201">
        <v>535141.14500000002</v>
      </c>
      <c r="F13" s="201">
        <v>907123.65399999998</v>
      </c>
      <c r="G13" s="203">
        <v>3</v>
      </c>
    </row>
    <row r="14" spans="1:7" s="1" customFormat="1" ht="12" customHeight="1" x14ac:dyDescent="0.4">
      <c r="A14" s="10">
        <v>10</v>
      </c>
      <c r="B14" s="227" t="s">
        <v>682</v>
      </c>
      <c r="C14" s="276">
        <v>3</v>
      </c>
      <c r="D14" s="201">
        <v>3713</v>
      </c>
      <c r="E14" s="201">
        <v>156115</v>
      </c>
      <c r="F14" s="201">
        <v>267145</v>
      </c>
      <c r="G14" s="203">
        <v>1</v>
      </c>
    </row>
    <row r="15" spans="1:7" s="1" customFormat="1" ht="12.6" customHeight="1" x14ac:dyDescent="0.4">
      <c r="A15" s="366" t="s">
        <v>416</v>
      </c>
      <c r="B15" s="366"/>
      <c r="C15" s="366"/>
      <c r="D15" s="201">
        <v>88485.998999999996</v>
      </c>
      <c r="E15" s="201">
        <v>4117631.9419999998</v>
      </c>
      <c r="F15" s="202">
        <v>7174545.8559999997</v>
      </c>
      <c r="G15" s="203">
        <v>23</v>
      </c>
    </row>
    <row r="16" spans="1:7" s="1" customFormat="1" ht="12.6" customHeight="1" x14ac:dyDescent="0.4">
      <c r="A16" s="76" t="s">
        <v>589</v>
      </c>
      <c r="B16" s="29"/>
      <c r="C16" s="29"/>
      <c r="F16" s="78"/>
      <c r="G16" s="29"/>
    </row>
    <row r="17" spans="1:7" s="1" customFormat="1" ht="12.6" customHeight="1" x14ac:dyDescent="0.4">
      <c r="A17" s="76"/>
      <c r="C17" s="14"/>
      <c r="D17" s="118"/>
      <c r="E17" s="118"/>
      <c r="F17" s="77"/>
    </row>
    <row r="18" spans="1:7" x14ac:dyDescent="0.4">
      <c r="A18" s="11"/>
      <c r="G18" s="75"/>
    </row>
  </sheetData>
  <mergeCells count="6">
    <mergeCell ref="G3:G4"/>
    <mergeCell ref="A15:C15"/>
    <mergeCell ref="A3:A4"/>
    <mergeCell ref="B3:B4"/>
    <mergeCell ref="C3:C4"/>
    <mergeCell ref="F3:F4"/>
  </mergeCells>
  <phoneticPr fontId="13" type="Hiragana"/>
  <pageMargins left="0.7" right="0.7" top="0.75" bottom="0.75"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12"/>
  <sheetViews>
    <sheetView zoomScaleNormal="100" workbookViewId="0">
      <selection activeCell="F15" sqref="F15"/>
    </sheetView>
  </sheetViews>
  <sheetFormatPr defaultRowHeight="18.75" x14ac:dyDescent="0.4"/>
  <cols>
    <col min="1" max="1" width="3.875" customWidth="1"/>
    <col min="2" max="2" width="10.75" bestFit="1" customWidth="1"/>
    <col min="3" max="3" width="22.125" customWidth="1"/>
    <col min="4" max="6" width="22.125" bestFit="1" customWidth="1"/>
  </cols>
  <sheetData>
    <row r="1" spans="1:8" x14ac:dyDescent="0.4">
      <c r="A1" s="97" t="s">
        <v>961</v>
      </c>
    </row>
    <row r="2" spans="1:8" s="1" customFormat="1" ht="18" customHeight="1" x14ac:dyDescent="0.4">
      <c r="A2" s="108" t="s">
        <v>609</v>
      </c>
    </row>
    <row r="3" spans="1:8" s="26" customFormat="1" ht="12.6" customHeight="1" x14ac:dyDescent="0.4">
      <c r="A3" s="394"/>
      <c r="B3" s="358" t="s">
        <v>124</v>
      </c>
      <c r="C3" s="358" t="s">
        <v>329</v>
      </c>
      <c r="D3" s="358"/>
      <c r="E3" s="127" t="s">
        <v>92</v>
      </c>
      <c r="F3" s="127" t="s">
        <v>456</v>
      </c>
    </row>
    <row r="4" spans="1:8" s="26" customFormat="1" ht="12.6" customHeight="1" x14ac:dyDescent="0.4">
      <c r="A4" s="394"/>
      <c r="B4" s="358"/>
      <c r="C4" s="127" t="s">
        <v>24</v>
      </c>
      <c r="D4" s="127" t="s">
        <v>429</v>
      </c>
      <c r="E4" s="127" t="s">
        <v>429</v>
      </c>
      <c r="F4" s="127" t="s">
        <v>429</v>
      </c>
    </row>
    <row r="5" spans="1:8" s="1" customFormat="1" ht="12.6" customHeight="1" x14ac:dyDescent="0.4">
      <c r="A5" s="10">
        <v>1</v>
      </c>
      <c r="B5" s="226" t="s">
        <v>905</v>
      </c>
      <c r="C5" s="204">
        <v>12047</v>
      </c>
      <c r="D5" s="204">
        <v>76930</v>
      </c>
      <c r="E5" s="174">
        <v>3540215</v>
      </c>
      <c r="F5" s="204">
        <v>48371423</v>
      </c>
      <c r="H5" s="279"/>
    </row>
    <row r="6" spans="1:8" s="1" customFormat="1" ht="12.6" customHeight="1" x14ac:dyDescent="0.4">
      <c r="A6" s="10">
        <v>2</v>
      </c>
      <c r="B6" s="226" t="s">
        <v>684</v>
      </c>
      <c r="C6" s="204">
        <v>11397</v>
      </c>
      <c r="D6" s="204">
        <v>77580</v>
      </c>
      <c r="E6" s="174">
        <v>3567016</v>
      </c>
      <c r="F6" s="204">
        <v>48635968</v>
      </c>
      <c r="H6" s="279"/>
    </row>
    <row r="7" spans="1:8" s="1" customFormat="1" ht="12.6" customHeight="1" x14ac:dyDescent="0.4">
      <c r="A7" s="10">
        <v>3</v>
      </c>
      <c r="B7" s="226" t="s">
        <v>902</v>
      </c>
      <c r="C7" s="204">
        <v>13235</v>
      </c>
      <c r="D7" s="204">
        <v>75742</v>
      </c>
      <c r="E7" s="174">
        <v>3507392</v>
      </c>
      <c r="F7" s="204">
        <v>48121789</v>
      </c>
      <c r="H7" s="279"/>
    </row>
    <row r="8" spans="1:8" s="1" customFormat="1" ht="12.6" customHeight="1" x14ac:dyDescent="0.4">
      <c r="A8" s="10">
        <v>4</v>
      </c>
      <c r="B8" s="226" t="s">
        <v>903</v>
      </c>
      <c r="C8" s="204">
        <v>10901</v>
      </c>
      <c r="D8" s="204">
        <v>78076</v>
      </c>
      <c r="E8" s="174">
        <v>3596349</v>
      </c>
      <c r="F8" s="204">
        <v>48931786</v>
      </c>
      <c r="H8" s="279"/>
    </row>
    <row r="9" spans="1:8" s="1" customFormat="1" ht="12.6" customHeight="1" x14ac:dyDescent="0.4">
      <c r="A9" s="10">
        <v>5</v>
      </c>
      <c r="B9" s="226" t="s">
        <v>904</v>
      </c>
      <c r="C9" s="204">
        <v>10973</v>
      </c>
      <c r="D9" s="204">
        <v>78004</v>
      </c>
      <c r="E9" s="174">
        <v>3592512</v>
      </c>
      <c r="F9" s="204">
        <v>48912545</v>
      </c>
      <c r="H9" s="279"/>
    </row>
    <row r="10" spans="1:8" s="1" customFormat="1" ht="12.6" customHeight="1" x14ac:dyDescent="0.4">
      <c r="A10" s="10">
        <v>6</v>
      </c>
      <c r="B10" s="226" t="s">
        <v>906</v>
      </c>
      <c r="C10" s="204">
        <v>10857</v>
      </c>
      <c r="D10" s="204">
        <v>78120</v>
      </c>
      <c r="E10" s="278">
        <v>3601997</v>
      </c>
      <c r="F10" s="204">
        <v>49015769</v>
      </c>
      <c r="H10" s="279"/>
    </row>
    <row r="12" spans="1:8" x14ac:dyDescent="0.4">
      <c r="C12" s="277"/>
      <c r="D12" s="277"/>
      <c r="E12" s="277"/>
      <c r="F12" s="277"/>
    </row>
  </sheetData>
  <mergeCells count="3">
    <mergeCell ref="C3:D3"/>
    <mergeCell ref="A3:A4"/>
    <mergeCell ref="B3:B4"/>
  </mergeCells>
  <phoneticPr fontId="13" type="Hiragana"/>
  <pageMargins left="0.7" right="0.7" top="0.75" bottom="0.75"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D23"/>
  <sheetViews>
    <sheetView zoomScaleNormal="100" workbookViewId="0"/>
  </sheetViews>
  <sheetFormatPr defaultRowHeight="18.75" x14ac:dyDescent="0.4"/>
  <cols>
    <col min="1" max="1" width="13.375" customWidth="1"/>
    <col min="2" max="2" width="11.5" customWidth="1"/>
    <col min="3" max="3" width="44.375" customWidth="1"/>
    <col min="4" max="4" width="9.375" style="80" customWidth="1"/>
  </cols>
  <sheetData>
    <row r="1" spans="1:4" x14ac:dyDescent="0.4">
      <c r="A1" s="97" t="s">
        <v>962</v>
      </c>
    </row>
    <row r="2" spans="1:4" s="1" customFormat="1" ht="18" customHeight="1" x14ac:dyDescent="0.4">
      <c r="A2" s="108" t="s">
        <v>610</v>
      </c>
      <c r="D2" s="79"/>
    </row>
    <row r="3" spans="1:4" s="1" customFormat="1" ht="12.6" customHeight="1" x14ac:dyDescent="0.4">
      <c r="A3" s="149"/>
      <c r="B3" s="395" t="s">
        <v>48</v>
      </c>
      <c r="C3" s="396"/>
      <c r="D3" s="206">
        <v>87055</v>
      </c>
    </row>
    <row r="4" spans="1:4" s="1" customFormat="1" ht="12.6" customHeight="1" x14ac:dyDescent="0.4">
      <c r="A4" s="366" t="s">
        <v>464</v>
      </c>
      <c r="B4" s="397" t="s">
        <v>342</v>
      </c>
      <c r="C4" s="397"/>
      <c r="D4" s="205">
        <v>87055</v>
      </c>
    </row>
    <row r="5" spans="1:4" s="1" customFormat="1" ht="12.6" customHeight="1" x14ac:dyDescent="0.4">
      <c r="A5" s="366"/>
      <c r="B5" s="397" t="s">
        <v>419</v>
      </c>
      <c r="C5" s="28" t="s">
        <v>471</v>
      </c>
      <c r="D5" s="205">
        <v>0</v>
      </c>
    </row>
    <row r="6" spans="1:4" s="1" customFormat="1" ht="12.6" customHeight="1" x14ac:dyDescent="0.4">
      <c r="A6" s="366"/>
      <c r="B6" s="397"/>
      <c r="C6" s="28" t="s">
        <v>460</v>
      </c>
      <c r="D6" s="205">
        <v>0</v>
      </c>
    </row>
    <row r="7" spans="1:4" s="1" customFormat="1" ht="12.6" customHeight="1" x14ac:dyDescent="0.4">
      <c r="A7" s="149"/>
      <c r="B7" s="395" t="s">
        <v>8</v>
      </c>
      <c r="C7" s="396"/>
      <c r="D7" s="206">
        <v>3155</v>
      </c>
    </row>
    <row r="8" spans="1:4" s="1" customFormat="1" ht="12.6" customHeight="1" x14ac:dyDescent="0.4">
      <c r="A8" s="366" t="s">
        <v>476</v>
      </c>
      <c r="B8" s="397" t="s">
        <v>372</v>
      </c>
      <c r="C8" s="397"/>
      <c r="D8" s="205">
        <v>0</v>
      </c>
    </row>
    <row r="9" spans="1:4" s="1" customFormat="1" ht="12" customHeight="1" x14ac:dyDescent="0.4">
      <c r="A9" s="366"/>
      <c r="B9" s="397" t="s">
        <v>418</v>
      </c>
      <c r="C9" s="397"/>
      <c r="D9" s="205">
        <v>114</v>
      </c>
    </row>
    <row r="10" spans="1:4" s="1" customFormat="1" ht="50.1" customHeight="1" x14ac:dyDescent="0.4">
      <c r="A10" s="366"/>
      <c r="B10" s="401" t="s">
        <v>29</v>
      </c>
      <c r="C10" s="402"/>
      <c r="D10" s="205">
        <v>0</v>
      </c>
    </row>
    <row r="11" spans="1:4" s="1" customFormat="1" ht="12.6" customHeight="1" x14ac:dyDescent="0.4">
      <c r="A11" s="366"/>
      <c r="B11" s="397" t="s">
        <v>359</v>
      </c>
      <c r="C11" s="397"/>
      <c r="D11" s="205">
        <v>1</v>
      </c>
    </row>
    <row r="12" spans="1:4" s="1" customFormat="1" ht="12.6" customHeight="1" x14ac:dyDescent="0.4">
      <c r="A12" s="366"/>
      <c r="B12" s="397" t="s">
        <v>105</v>
      </c>
      <c r="C12" s="397"/>
      <c r="D12" s="205">
        <v>0</v>
      </c>
    </row>
    <row r="13" spans="1:4" s="1" customFormat="1" ht="12.6" customHeight="1" x14ac:dyDescent="0.4">
      <c r="A13" s="366"/>
      <c r="B13" s="397" t="s">
        <v>472</v>
      </c>
      <c r="C13" s="397"/>
      <c r="D13" s="205">
        <v>16</v>
      </c>
    </row>
    <row r="14" spans="1:4" s="1" customFormat="1" ht="12.6" customHeight="1" x14ac:dyDescent="0.4">
      <c r="A14" s="366"/>
      <c r="B14" s="397" t="s">
        <v>352</v>
      </c>
      <c r="C14" s="397"/>
      <c r="D14" s="205">
        <v>0</v>
      </c>
    </row>
    <row r="15" spans="1:4" s="1" customFormat="1" ht="12.6" customHeight="1" x14ac:dyDescent="0.4">
      <c r="A15" s="366"/>
      <c r="B15" s="397" t="s">
        <v>473</v>
      </c>
      <c r="C15" s="397"/>
      <c r="D15" s="205">
        <v>12</v>
      </c>
    </row>
    <row r="16" spans="1:4" s="1" customFormat="1" ht="12.6" customHeight="1" x14ac:dyDescent="0.4">
      <c r="A16" s="366"/>
      <c r="B16" s="397" t="s">
        <v>363</v>
      </c>
      <c r="C16" s="397"/>
      <c r="D16" s="205">
        <v>2154</v>
      </c>
    </row>
    <row r="17" spans="1:4" s="1" customFormat="1" ht="12.6" customHeight="1" x14ac:dyDescent="0.4">
      <c r="A17" s="366"/>
      <c r="B17" s="397" t="s">
        <v>474</v>
      </c>
      <c r="C17" s="397"/>
      <c r="D17" s="205">
        <v>414</v>
      </c>
    </row>
    <row r="18" spans="1:4" s="1" customFormat="1" ht="12.6" customHeight="1" x14ac:dyDescent="0.4">
      <c r="A18" s="366"/>
      <c r="B18" s="397" t="s">
        <v>330</v>
      </c>
      <c r="C18" s="397"/>
      <c r="D18" s="205">
        <v>291</v>
      </c>
    </row>
    <row r="19" spans="1:4" s="1" customFormat="1" ht="12.6" customHeight="1" x14ac:dyDescent="0.4">
      <c r="A19" s="366"/>
      <c r="B19" s="397" t="s">
        <v>475</v>
      </c>
      <c r="C19" s="397"/>
      <c r="D19" s="205">
        <v>153</v>
      </c>
    </row>
    <row r="20" spans="1:4" s="1" customFormat="1" ht="12.6" customHeight="1" x14ac:dyDescent="0.4">
      <c r="A20" s="150"/>
      <c r="B20" s="398" t="s">
        <v>427</v>
      </c>
      <c r="C20" s="399"/>
      <c r="D20" s="207">
        <v>90210</v>
      </c>
    </row>
    <row r="21" spans="1:4" s="1" customFormat="1" ht="12.6" customHeight="1" x14ac:dyDescent="0.4">
      <c r="A21" s="400" t="s">
        <v>895</v>
      </c>
      <c r="B21" s="400"/>
      <c r="C21" s="400"/>
      <c r="D21" s="400"/>
    </row>
    <row r="22" spans="1:4" x14ac:dyDescent="0.4">
      <c r="A22" s="11"/>
    </row>
    <row r="23" spans="1:4" x14ac:dyDescent="0.4">
      <c r="D23" s="212"/>
    </row>
  </sheetData>
  <mergeCells count="20">
    <mergeCell ref="B20:C20"/>
    <mergeCell ref="A21:D21"/>
    <mergeCell ref="A4:A6"/>
    <mergeCell ref="B5:B6"/>
    <mergeCell ref="A8:A19"/>
    <mergeCell ref="B15:C15"/>
    <mergeCell ref="B16:C16"/>
    <mergeCell ref="B17:C17"/>
    <mergeCell ref="B18:C18"/>
    <mergeCell ref="B19:C19"/>
    <mergeCell ref="B10:C10"/>
    <mergeCell ref="B11:C11"/>
    <mergeCell ref="B12:C12"/>
    <mergeCell ref="B13:C13"/>
    <mergeCell ref="B14:C14"/>
    <mergeCell ref="B3:C3"/>
    <mergeCell ref="B4:C4"/>
    <mergeCell ref="B7:C7"/>
    <mergeCell ref="B8:C8"/>
    <mergeCell ref="B9:C9"/>
  </mergeCells>
  <phoneticPr fontId="13" type="Hiragan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E25"/>
  <sheetViews>
    <sheetView zoomScaleNormal="100" workbookViewId="0">
      <selection activeCell="G11" sqref="G11"/>
    </sheetView>
  </sheetViews>
  <sheetFormatPr defaultRowHeight="18.75" x14ac:dyDescent="0.4"/>
  <cols>
    <col min="1" max="1" width="13.375" customWidth="1"/>
    <col min="2" max="2" width="11.5" customWidth="1"/>
    <col min="3" max="3" width="44.375" customWidth="1"/>
    <col min="4" max="4" width="9.375" style="80" customWidth="1"/>
  </cols>
  <sheetData>
    <row r="1" spans="1:5" x14ac:dyDescent="0.4">
      <c r="A1" s="97" t="s">
        <v>962</v>
      </c>
    </row>
    <row r="2" spans="1:5" s="46" customFormat="1" ht="18" customHeight="1" x14ac:dyDescent="0.4">
      <c r="A2" s="108" t="s">
        <v>608</v>
      </c>
      <c r="D2" s="81"/>
    </row>
    <row r="3" spans="1:5" ht="12.6" customHeight="1" x14ac:dyDescent="0.4">
      <c r="A3" s="149"/>
      <c r="B3" s="395" t="s">
        <v>48</v>
      </c>
      <c r="C3" s="396"/>
      <c r="D3" s="206">
        <v>88486</v>
      </c>
      <c r="E3" s="119"/>
    </row>
    <row r="4" spans="1:5" ht="12.6" customHeight="1" x14ac:dyDescent="0.4">
      <c r="A4" s="366" t="s">
        <v>464</v>
      </c>
      <c r="B4" s="397" t="s">
        <v>342</v>
      </c>
      <c r="C4" s="397"/>
      <c r="D4" s="205">
        <v>81286</v>
      </c>
    </row>
    <row r="5" spans="1:5" ht="12.6" customHeight="1" x14ac:dyDescent="0.4">
      <c r="A5" s="366"/>
      <c r="B5" s="403" t="s">
        <v>590</v>
      </c>
      <c r="C5" s="28" t="s">
        <v>471</v>
      </c>
      <c r="D5" s="205">
        <v>7200</v>
      </c>
    </row>
    <row r="6" spans="1:5" ht="12.6" customHeight="1" x14ac:dyDescent="0.4">
      <c r="A6" s="366"/>
      <c r="B6" s="404"/>
      <c r="C6" s="28" t="s">
        <v>33</v>
      </c>
      <c r="D6" s="205">
        <v>0</v>
      </c>
    </row>
    <row r="7" spans="1:5" ht="12.6" customHeight="1" x14ac:dyDescent="0.4">
      <c r="A7" s="149"/>
      <c r="B7" s="395" t="s">
        <v>477</v>
      </c>
      <c r="C7" s="396"/>
      <c r="D7" s="206">
        <v>1717</v>
      </c>
    </row>
    <row r="8" spans="1:5" ht="12.6" customHeight="1" x14ac:dyDescent="0.4">
      <c r="A8" s="366" t="s">
        <v>476</v>
      </c>
      <c r="B8" s="397" t="s">
        <v>372</v>
      </c>
      <c r="C8" s="397"/>
      <c r="D8" s="205">
        <v>0</v>
      </c>
    </row>
    <row r="9" spans="1:5" ht="24" customHeight="1" x14ac:dyDescent="0.4">
      <c r="A9" s="366"/>
      <c r="B9" s="397" t="s">
        <v>42</v>
      </c>
      <c r="C9" s="397"/>
      <c r="D9" s="205">
        <v>27</v>
      </c>
    </row>
    <row r="10" spans="1:5" ht="36" customHeight="1" x14ac:dyDescent="0.4">
      <c r="A10" s="366"/>
      <c r="B10" s="397" t="s">
        <v>91</v>
      </c>
      <c r="C10" s="381"/>
      <c r="D10" s="205">
        <v>0</v>
      </c>
    </row>
    <row r="11" spans="1:5" ht="48" customHeight="1" x14ac:dyDescent="0.4">
      <c r="A11" s="366"/>
      <c r="B11" s="381" t="s">
        <v>361</v>
      </c>
      <c r="C11" s="381"/>
      <c r="D11" s="205">
        <v>0</v>
      </c>
    </row>
    <row r="12" spans="1:5" ht="12.6" customHeight="1" x14ac:dyDescent="0.4">
      <c r="A12" s="366"/>
      <c r="B12" s="397" t="s">
        <v>478</v>
      </c>
      <c r="C12" s="397"/>
      <c r="D12" s="205">
        <v>4</v>
      </c>
    </row>
    <row r="13" spans="1:5" ht="12.6" customHeight="1" x14ac:dyDescent="0.4">
      <c r="A13" s="366"/>
      <c r="B13" s="397" t="s">
        <v>422</v>
      </c>
      <c r="C13" s="397"/>
      <c r="D13" s="205">
        <v>25</v>
      </c>
    </row>
    <row r="14" spans="1:5" ht="12.6" customHeight="1" x14ac:dyDescent="0.4">
      <c r="A14" s="366"/>
      <c r="B14" s="397" t="s">
        <v>189</v>
      </c>
      <c r="C14" s="397"/>
      <c r="D14" s="205">
        <v>0</v>
      </c>
    </row>
    <row r="15" spans="1:5" ht="12.6" customHeight="1" x14ac:dyDescent="0.4">
      <c r="A15" s="366"/>
      <c r="B15" s="397" t="s">
        <v>135</v>
      </c>
      <c r="C15" s="397"/>
      <c r="D15" s="205">
        <v>64</v>
      </c>
    </row>
    <row r="16" spans="1:5" ht="12.6" customHeight="1" x14ac:dyDescent="0.4">
      <c r="A16" s="366"/>
      <c r="B16" s="397" t="s">
        <v>363</v>
      </c>
      <c r="C16" s="397"/>
      <c r="D16" s="205">
        <v>1209</v>
      </c>
    </row>
    <row r="17" spans="1:4" ht="12.6" customHeight="1" x14ac:dyDescent="0.4">
      <c r="A17" s="366"/>
      <c r="B17" s="397" t="s">
        <v>474</v>
      </c>
      <c r="C17" s="397"/>
      <c r="D17" s="205">
        <v>177</v>
      </c>
    </row>
    <row r="18" spans="1:4" ht="12.6" customHeight="1" x14ac:dyDescent="0.4">
      <c r="A18" s="366"/>
      <c r="B18" s="397" t="s">
        <v>330</v>
      </c>
      <c r="C18" s="397"/>
      <c r="D18" s="205">
        <v>105</v>
      </c>
    </row>
    <row r="19" spans="1:4" ht="12.6" customHeight="1" x14ac:dyDescent="0.4">
      <c r="A19" s="366"/>
      <c r="B19" s="397" t="s">
        <v>383</v>
      </c>
      <c r="C19" s="397"/>
      <c r="D19" s="205">
        <v>106</v>
      </c>
    </row>
    <row r="20" spans="1:4" ht="12.6" customHeight="1" x14ac:dyDescent="0.4">
      <c r="A20" s="150"/>
      <c r="B20" s="398" t="s">
        <v>427</v>
      </c>
      <c r="C20" s="399"/>
      <c r="D20" s="207">
        <v>90203</v>
      </c>
    </row>
    <row r="21" spans="1:4" ht="12.6" customHeight="1" x14ac:dyDescent="0.4">
      <c r="A21" s="405" t="s">
        <v>896</v>
      </c>
      <c r="B21" s="405"/>
      <c r="C21" s="405"/>
      <c r="D21" s="405"/>
    </row>
    <row r="22" spans="1:4" x14ac:dyDescent="0.4">
      <c r="A22" s="11"/>
      <c r="D22" s="212"/>
    </row>
    <row r="23" spans="1:4" x14ac:dyDescent="0.4">
      <c r="D23" s="212"/>
    </row>
    <row r="24" spans="1:4" x14ac:dyDescent="0.4">
      <c r="D24" s="212"/>
    </row>
    <row r="25" spans="1:4" x14ac:dyDescent="0.4">
      <c r="D25" s="212"/>
    </row>
  </sheetData>
  <mergeCells count="20">
    <mergeCell ref="B20:C20"/>
    <mergeCell ref="A21:D21"/>
    <mergeCell ref="A4:A6"/>
    <mergeCell ref="A8:A19"/>
    <mergeCell ref="B15:C15"/>
    <mergeCell ref="B16:C16"/>
    <mergeCell ref="B17:C17"/>
    <mergeCell ref="B18:C18"/>
    <mergeCell ref="B19:C19"/>
    <mergeCell ref="B10:C10"/>
    <mergeCell ref="B11:C11"/>
    <mergeCell ref="B12:C12"/>
    <mergeCell ref="B13:C13"/>
    <mergeCell ref="B14:C14"/>
    <mergeCell ref="B3:C3"/>
    <mergeCell ref="B4:C4"/>
    <mergeCell ref="B7:C7"/>
    <mergeCell ref="B8:C8"/>
    <mergeCell ref="B9:C9"/>
    <mergeCell ref="B5:B6"/>
  </mergeCells>
  <phoneticPr fontId="13"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5"/>
  <sheetViews>
    <sheetView zoomScaleNormal="100" workbookViewId="0">
      <selection activeCell="H21" sqref="H21"/>
    </sheetView>
  </sheetViews>
  <sheetFormatPr defaultRowHeight="18.75" x14ac:dyDescent="0.4"/>
  <cols>
    <col min="1" max="1" width="15" bestFit="1" customWidth="1"/>
    <col min="2" max="2" width="4.625" bestFit="1" customWidth="1"/>
    <col min="3" max="3" width="13.125" bestFit="1" customWidth="1"/>
    <col min="4" max="4" width="7.875" bestFit="1" customWidth="1"/>
    <col min="5" max="5" width="6.25" bestFit="1" customWidth="1"/>
    <col min="6" max="9" width="9.625" bestFit="1" customWidth="1"/>
  </cols>
  <sheetData>
    <row r="1" spans="1:9" x14ac:dyDescent="0.4">
      <c r="A1" s="97" t="s">
        <v>35</v>
      </c>
    </row>
    <row r="2" spans="1:9" s="1" customFormat="1" ht="18" customHeight="1" x14ac:dyDescent="0.4">
      <c r="A2" s="1" t="s">
        <v>559</v>
      </c>
    </row>
    <row r="3" spans="1:9" s="1" customFormat="1" ht="12.6" customHeight="1" x14ac:dyDescent="0.4">
      <c r="A3" s="127" t="s">
        <v>3</v>
      </c>
      <c r="B3" s="127" t="s">
        <v>5</v>
      </c>
      <c r="C3" s="127" t="s">
        <v>28</v>
      </c>
      <c r="D3" s="127" t="s">
        <v>7</v>
      </c>
      <c r="E3" s="127" t="s">
        <v>1</v>
      </c>
      <c r="F3" s="127" t="s">
        <v>0</v>
      </c>
      <c r="G3" s="127" t="s">
        <v>31</v>
      </c>
      <c r="H3" s="127" t="s">
        <v>32</v>
      </c>
      <c r="I3" s="127" t="s">
        <v>54</v>
      </c>
    </row>
    <row r="4" spans="1:9" s="1" customFormat="1" ht="12.6" customHeight="1" x14ac:dyDescent="0.4">
      <c r="A4" s="353">
        <v>40055</v>
      </c>
      <c r="B4" s="5" t="s">
        <v>15</v>
      </c>
      <c r="C4" s="174">
        <v>70406</v>
      </c>
      <c r="D4" s="174">
        <v>51102</v>
      </c>
      <c r="E4" s="176">
        <v>72.58</v>
      </c>
      <c r="F4" s="5" t="s">
        <v>21</v>
      </c>
      <c r="G4" s="5" t="s">
        <v>21</v>
      </c>
      <c r="H4" s="5" t="s">
        <v>21</v>
      </c>
      <c r="I4" s="354">
        <v>9</v>
      </c>
    </row>
    <row r="5" spans="1:9" s="1" customFormat="1" ht="12.6" customHeight="1" x14ac:dyDescent="0.4">
      <c r="A5" s="353"/>
      <c r="B5" s="5" t="s">
        <v>11</v>
      </c>
      <c r="C5" s="174">
        <v>78805</v>
      </c>
      <c r="D5" s="174">
        <v>55832</v>
      </c>
      <c r="E5" s="176">
        <v>70.849999999999994</v>
      </c>
      <c r="F5" s="5" t="s">
        <v>21</v>
      </c>
      <c r="G5" s="5" t="s">
        <v>21</v>
      </c>
      <c r="H5" s="5" t="s">
        <v>21</v>
      </c>
      <c r="I5" s="354"/>
    </row>
    <row r="6" spans="1:9" s="1" customFormat="1" ht="12.6" customHeight="1" x14ac:dyDescent="0.4">
      <c r="A6" s="353"/>
      <c r="B6" s="5" t="s">
        <v>25</v>
      </c>
      <c r="C6" s="174">
        <v>149211</v>
      </c>
      <c r="D6" s="174">
        <v>106934</v>
      </c>
      <c r="E6" s="176">
        <v>71.67</v>
      </c>
      <c r="F6" s="174">
        <v>105520</v>
      </c>
      <c r="G6" s="174">
        <v>1411</v>
      </c>
      <c r="H6" s="176">
        <v>1.32</v>
      </c>
      <c r="I6" s="354"/>
    </row>
    <row r="7" spans="1:9" s="1" customFormat="1" ht="12.6" customHeight="1" x14ac:dyDescent="0.4">
      <c r="A7" s="353">
        <v>41259</v>
      </c>
      <c r="B7" s="5" t="s">
        <v>15</v>
      </c>
      <c r="C7" s="174">
        <v>70015</v>
      </c>
      <c r="D7" s="174">
        <v>46750</v>
      </c>
      <c r="E7" s="176">
        <v>66.77</v>
      </c>
      <c r="F7" s="5" t="s">
        <v>21</v>
      </c>
      <c r="G7" s="5" t="s">
        <v>21</v>
      </c>
      <c r="H7" s="5" t="s">
        <v>21</v>
      </c>
      <c r="I7" s="354">
        <v>9</v>
      </c>
    </row>
    <row r="8" spans="1:9" s="1" customFormat="1" ht="12.6" customHeight="1" x14ac:dyDescent="0.4">
      <c r="A8" s="353"/>
      <c r="B8" s="5" t="s">
        <v>11</v>
      </c>
      <c r="C8" s="174">
        <v>78890</v>
      </c>
      <c r="D8" s="174">
        <v>49866</v>
      </c>
      <c r="E8" s="176">
        <v>63.21</v>
      </c>
      <c r="F8" s="5" t="s">
        <v>21</v>
      </c>
      <c r="G8" s="5" t="s">
        <v>21</v>
      </c>
      <c r="H8" s="5" t="s">
        <v>21</v>
      </c>
      <c r="I8" s="354"/>
    </row>
    <row r="9" spans="1:9" s="1" customFormat="1" ht="12.6" customHeight="1" x14ac:dyDescent="0.4">
      <c r="A9" s="353"/>
      <c r="B9" s="5" t="s">
        <v>25</v>
      </c>
      <c r="C9" s="174">
        <v>148905</v>
      </c>
      <c r="D9" s="174">
        <v>96616</v>
      </c>
      <c r="E9" s="176">
        <v>64.88</v>
      </c>
      <c r="F9" s="174">
        <v>95213</v>
      </c>
      <c r="G9" s="174">
        <v>1397</v>
      </c>
      <c r="H9" s="176">
        <v>1.45</v>
      </c>
      <c r="I9" s="354"/>
    </row>
    <row r="10" spans="1:9" s="1" customFormat="1" ht="12.6" customHeight="1" x14ac:dyDescent="0.4">
      <c r="A10" s="353">
        <v>41987</v>
      </c>
      <c r="B10" s="5" t="s">
        <v>15</v>
      </c>
      <c r="C10" s="174">
        <v>69460</v>
      </c>
      <c r="D10" s="174">
        <v>42907</v>
      </c>
      <c r="E10" s="176">
        <v>61.77</v>
      </c>
      <c r="F10" s="5" t="s">
        <v>21</v>
      </c>
      <c r="G10" s="5" t="s">
        <v>21</v>
      </c>
      <c r="H10" s="5" t="s">
        <v>21</v>
      </c>
      <c r="I10" s="354">
        <v>9</v>
      </c>
    </row>
    <row r="11" spans="1:9" s="1" customFormat="1" ht="12.6" customHeight="1" x14ac:dyDescent="0.4">
      <c r="A11" s="353"/>
      <c r="B11" s="5" t="s">
        <v>11</v>
      </c>
      <c r="C11" s="174">
        <v>78779</v>
      </c>
      <c r="D11" s="174">
        <v>45988</v>
      </c>
      <c r="E11" s="176">
        <v>58.38</v>
      </c>
      <c r="F11" s="5" t="s">
        <v>21</v>
      </c>
      <c r="G11" s="5" t="s">
        <v>21</v>
      </c>
      <c r="H11" s="5" t="s">
        <v>21</v>
      </c>
      <c r="I11" s="354"/>
    </row>
    <row r="12" spans="1:9" s="1" customFormat="1" ht="12.6" customHeight="1" x14ac:dyDescent="0.4">
      <c r="A12" s="353"/>
      <c r="B12" s="5" t="s">
        <v>25</v>
      </c>
      <c r="C12" s="174">
        <v>148239</v>
      </c>
      <c r="D12" s="174">
        <v>88895</v>
      </c>
      <c r="E12" s="176">
        <v>59.97</v>
      </c>
      <c r="F12" s="174">
        <v>86169</v>
      </c>
      <c r="G12" s="174">
        <v>2717</v>
      </c>
      <c r="H12" s="176">
        <v>3.06</v>
      </c>
      <c r="I12" s="354"/>
    </row>
    <row r="13" spans="1:9" s="1" customFormat="1" ht="12.6" customHeight="1" x14ac:dyDescent="0.4">
      <c r="A13" s="353">
        <v>43030</v>
      </c>
      <c r="B13" s="5" t="s">
        <v>15</v>
      </c>
      <c r="C13" s="174">
        <v>70350</v>
      </c>
      <c r="D13" s="174">
        <v>43259</v>
      </c>
      <c r="E13" s="176">
        <v>61.49</v>
      </c>
      <c r="F13" s="5" t="s">
        <v>21</v>
      </c>
      <c r="G13" s="5" t="s">
        <v>21</v>
      </c>
      <c r="H13" s="5" t="s">
        <v>21</v>
      </c>
      <c r="I13" s="354">
        <v>8</v>
      </c>
    </row>
    <row r="14" spans="1:9" s="1" customFormat="1" ht="12.6" customHeight="1" x14ac:dyDescent="0.4">
      <c r="A14" s="353"/>
      <c r="B14" s="5" t="s">
        <v>11</v>
      </c>
      <c r="C14" s="174">
        <v>79739</v>
      </c>
      <c r="D14" s="174">
        <v>47699</v>
      </c>
      <c r="E14" s="176">
        <v>59.82</v>
      </c>
      <c r="F14" s="5" t="s">
        <v>21</v>
      </c>
      <c r="G14" s="5" t="s">
        <v>21</v>
      </c>
      <c r="H14" s="5" t="s">
        <v>21</v>
      </c>
      <c r="I14" s="354"/>
    </row>
    <row r="15" spans="1:9" s="1" customFormat="1" ht="12.6" customHeight="1" x14ac:dyDescent="0.4">
      <c r="A15" s="353"/>
      <c r="B15" s="5" t="s">
        <v>25</v>
      </c>
      <c r="C15" s="174">
        <v>150089</v>
      </c>
      <c r="D15" s="174">
        <v>90958</v>
      </c>
      <c r="E15" s="176">
        <v>60.6</v>
      </c>
      <c r="F15" s="174">
        <v>89276</v>
      </c>
      <c r="G15" s="174">
        <v>1677</v>
      </c>
      <c r="H15" s="176">
        <v>1.84</v>
      </c>
      <c r="I15" s="354"/>
    </row>
    <row r="16" spans="1:9" s="1" customFormat="1" ht="12.6" customHeight="1" x14ac:dyDescent="0.4">
      <c r="A16" s="353">
        <v>44500</v>
      </c>
      <c r="B16" s="5" t="s">
        <v>15</v>
      </c>
      <c r="C16" s="174">
        <v>70548</v>
      </c>
      <c r="D16" s="174">
        <v>44115</v>
      </c>
      <c r="E16" s="176">
        <v>62.53</v>
      </c>
      <c r="F16" s="5" t="s">
        <v>21</v>
      </c>
      <c r="G16" s="5" t="s">
        <v>21</v>
      </c>
      <c r="H16" s="5" t="s">
        <v>21</v>
      </c>
      <c r="I16" s="354">
        <v>9</v>
      </c>
    </row>
    <row r="17" spans="1:9" s="1" customFormat="1" ht="12.6" customHeight="1" x14ac:dyDescent="0.4">
      <c r="A17" s="353"/>
      <c r="B17" s="5" t="s">
        <v>11</v>
      </c>
      <c r="C17" s="174">
        <v>80667</v>
      </c>
      <c r="D17" s="174">
        <v>48558</v>
      </c>
      <c r="E17" s="176">
        <v>60.2</v>
      </c>
      <c r="F17" s="5" t="s">
        <v>21</v>
      </c>
      <c r="G17" s="5" t="s">
        <v>21</v>
      </c>
      <c r="H17" s="5" t="s">
        <v>21</v>
      </c>
      <c r="I17" s="354"/>
    </row>
    <row r="18" spans="1:9" s="1" customFormat="1" ht="12.6" customHeight="1" x14ac:dyDescent="0.4">
      <c r="A18" s="353"/>
      <c r="B18" s="5" t="s">
        <v>25</v>
      </c>
      <c r="C18" s="174">
        <v>151215</v>
      </c>
      <c r="D18" s="174">
        <v>92673</v>
      </c>
      <c r="E18" s="176">
        <v>61.29</v>
      </c>
      <c r="F18" s="174">
        <v>90457</v>
      </c>
      <c r="G18" s="174">
        <v>2208</v>
      </c>
      <c r="H18" s="176">
        <v>2.38</v>
      </c>
      <c r="I18" s="354"/>
    </row>
    <row r="19" spans="1:9" s="1" customFormat="1" ht="12.6" customHeight="1" x14ac:dyDescent="0.4">
      <c r="A19" s="353">
        <v>45592</v>
      </c>
      <c r="B19" s="225" t="s">
        <v>15</v>
      </c>
      <c r="C19" s="174">
        <v>69962</v>
      </c>
      <c r="D19" s="174">
        <v>43039</v>
      </c>
      <c r="E19" s="176">
        <v>61.52</v>
      </c>
      <c r="F19" s="225" t="s">
        <v>21</v>
      </c>
      <c r="G19" s="225" t="s">
        <v>21</v>
      </c>
      <c r="H19" s="225" t="s">
        <v>21</v>
      </c>
      <c r="I19" s="354">
        <v>10</v>
      </c>
    </row>
    <row r="20" spans="1:9" s="1" customFormat="1" ht="12.6" customHeight="1" x14ac:dyDescent="0.4">
      <c r="A20" s="353"/>
      <c r="B20" s="225" t="s">
        <v>11</v>
      </c>
      <c r="C20" s="174">
        <v>80200</v>
      </c>
      <c r="D20" s="174">
        <v>47177</v>
      </c>
      <c r="E20" s="176">
        <v>58.82</v>
      </c>
      <c r="F20" s="225" t="s">
        <v>21</v>
      </c>
      <c r="G20" s="225" t="s">
        <v>21</v>
      </c>
      <c r="H20" s="225" t="s">
        <v>21</v>
      </c>
      <c r="I20" s="354"/>
    </row>
    <row r="21" spans="1:9" s="1" customFormat="1" ht="12.6" customHeight="1" x14ac:dyDescent="0.4">
      <c r="A21" s="353"/>
      <c r="B21" s="225" t="s">
        <v>25</v>
      </c>
      <c r="C21" s="174">
        <v>150162</v>
      </c>
      <c r="D21" s="174">
        <v>90216</v>
      </c>
      <c r="E21" s="176">
        <v>60.08</v>
      </c>
      <c r="F21" s="260">
        <v>88486</v>
      </c>
      <c r="G21" s="260">
        <v>1717</v>
      </c>
      <c r="H21" s="261">
        <v>1.9</v>
      </c>
      <c r="I21" s="354"/>
    </row>
    <row r="22" spans="1:9" ht="12.6" customHeight="1" x14ac:dyDescent="0.4">
      <c r="A22" s="11"/>
    </row>
    <row r="23" spans="1:9" ht="12.6" customHeight="1" x14ac:dyDescent="0.4">
      <c r="A23" s="11"/>
      <c r="C23" s="128"/>
      <c r="D23" s="129" t="s">
        <v>52</v>
      </c>
    </row>
    <row r="24" spans="1:9" ht="12.6" customHeight="1" x14ac:dyDescent="0.4">
      <c r="C24" s="6" t="s">
        <v>45</v>
      </c>
      <c r="D24" s="12">
        <v>13</v>
      </c>
    </row>
    <row r="25" spans="1:9" ht="12.6" customHeight="1" x14ac:dyDescent="0.4">
      <c r="C25" s="6" t="s">
        <v>51</v>
      </c>
      <c r="D25" s="12">
        <v>0</v>
      </c>
    </row>
  </sheetData>
  <mergeCells count="12">
    <mergeCell ref="A19:A21"/>
    <mergeCell ref="I19:I21"/>
    <mergeCell ref="A13:A15"/>
    <mergeCell ref="I13:I15"/>
    <mergeCell ref="A16:A18"/>
    <mergeCell ref="I16:I18"/>
    <mergeCell ref="A4:A6"/>
    <mergeCell ref="I4:I6"/>
    <mergeCell ref="A7:A9"/>
    <mergeCell ref="I7:I9"/>
    <mergeCell ref="A10:A12"/>
    <mergeCell ref="I10:I12"/>
  </mergeCells>
  <phoneticPr fontId="5" type="Hiragana"/>
  <pageMargins left="0.7" right="0.7" top="0.75" bottom="0.75"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17"/>
  <sheetViews>
    <sheetView zoomScale="98" zoomScaleNormal="98" workbookViewId="0">
      <selection activeCell="F20" sqref="F20"/>
    </sheetView>
  </sheetViews>
  <sheetFormatPr defaultRowHeight="18.75" x14ac:dyDescent="0.4"/>
  <cols>
    <col min="1" max="1" width="8.375" customWidth="1"/>
    <col min="2" max="2" width="9.625" customWidth="1"/>
    <col min="3" max="3" width="45.75" customWidth="1"/>
    <col min="4" max="4" width="8.625" style="80" customWidth="1"/>
  </cols>
  <sheetData>
    <row r="1" spans="1:4" x14ac:dyDescent="0.4">
      <c r="A1" s="97" t="s">
        <v>962</v>
      </c>
      <c r="D1" s="82"/>
    </row>
    <row r="2" spans="1:4" s="1" customFormat="1" ht="18" customHeight="1" x14ac:dyDescent="0.4">
      <c r="A2" s="108" t="s">
        <v>609</v>
      </c>
      <c r="D2" s="79"/>
    </row>
    <row r="3" spans="1:4" s="1" customFormat="1" ht="12.6" customHeight="1" x14ac:dyDescent="0.4">
      <c r="A3" s="151"/>
      <c r="B3" s="395" t="s">
        <v>479</v>
      </c>
      <c r="C3" s="396"/>
      <c r="D3" s="206">
        <v>88977</v>
      </c>
    </row>
    <row r="4" spans="1:4" s="1" customFormat="1" ht="12.6" customHeight="1" x14ac:dyDescent="0.4">
      <c r="A4" s="151"/>
      <c r="B4" s="395" t="s">
        <v>139</v>
      </c>
      <c r="C4" s="396"/>
      <c r="D4" s="206">
        <v>1062</v>
      </c>
    </row>
    <row r="5" spans="1:4" s="1" customFormat="1" ht="12.6" customHeight="1" x14ac:dyDescent="0.4">
      <c r="A5" s="366" t="s">
        <v>476</v>
      </c>
      <c r="B5" s="366" t="s">
        <v>480</v>
      </c>
      <c r="C5" s="28" t="s">
        <v>372</v>
      </c>
      <c r="D5" s="205">
        <v>0</v>
      </c>
    </row>
    <row r="6" spans="1:4" s="1" customFormat="1" ht="12.6" customHeight="1" x14ac:dyDescent="0.4">
      <c r="A6" s="366"/>
      <c r="B6" s="366"/>
      <c r="C6" s="28" t="s">
        <v>284</v>
      </c>
      <c r="D6" s="205">
        <v>1062</v>
      </c>
    </row>
    <row r="7" spans="1:4" s="1" customFormat="1" ht="24" customHeight="1" x14ac:dyDescent="0.4">
      <c r="A7" s="366"/>
      <c r="B7" s="366"/>
      <c r="C7" s="28" t="s">
        <v>481</v>
      </c>
      <c r="D7" s="205">
        <v>0</v>
      </c>
    </row>
    <row r="8" spans="1:4" s="1" customFormat="1" ht="12.6" customHeight="1" x14ac:dyDescent="0.4">
      <c r="A8" s="366"/>
      <c r="B8" s="366"/>
      <c r="C8" s="5" t="s">
        <v>25</v>
      </c>
      <c r="D8" s="205">
        <v>1062</v>
      </c>
    </row>
    <row r="9" spans="1:4" s="1" customFormat="1" ht="12.6" customHeight="1" x14ac:dyDescent="0.4">
      <c r="A9" s="366"/>
      <c r="B9" s="397" t="s">
        <v>482</v>
      </c>
      <c r="C9" s="28" t="s">
        <v>950</v>
      </c>
      <c r="D9" s="205">
        <v>0</v>
      </c>
    </row>
    <row r="10" spans="1:4" s="1" customFormat="1" ht="12.6" customHeight="1" x14ac:dyDescent="0.4">
      <c r="A10" s="366"/>
      <c r="B10" s="397"/>
      <c r="C10" s="28" t="s">
        <v>26</v>
      </c>
      <c r="D10" s="205">
        <v>0</v>
      </c>
    </row>
    <row r="11" spans="1:4" s="1" customFormat="1" ht="12.6" customHeight="1" x14ac:dyDescent="0.4">
      <c r="A11" s="366"/>
      <c r="B11" s="397"/>
      <c r="C11" s="28" t="s">
        <v>483</v>
      </c>
      <c r="D11" s="205">
        <v>0</v>
      </c>
    </row>
    <row r="12" spans="1:4" s="1" customFormat="1" ht="12.6" customHeight="1" x14ac:dyDescent="0.4">
      <c r="A12" s="366"/>
      <c r="B12" s="397"/>
      <c r="C12" s="28" t="s">
        <v>386</v>
      </c>
      <c r="D12" s="205">
        <v>0</v>
      </c>
    </row>
    <row r="13" spans="1:4" s="1" customFormat="1" ht="12.6" customHeight="1" x14ac:dyDescent="0.4">
      <c r="A13" s="366"/>
      <c r="B13" s="397"/>
      <c r="C13" s="28" t="s">
        <v>484</v>
      </c>
      <c r="D13" s="205">
        <v>0</v>
      </c>
    </row>
    <row r="14" spans="1:4" s="1" customFormat="1" ht="12.6" customHeight="1" x14ac:dyDescent="0.4">
      <c r="A14" s="366"/>
      <c r="B14" s="397"/>
      <c r="C14" s="5" t="s">
        <v>25</v>
      </c>
      <c r="D14" s="205">
        <v>0</v>
      </c>
    </row>
    <row r="15" spans="1:4" s="1" customFormat="1" ht="12.6" customHeight="1" x14ac:dyDescent="0.4">
      <c r="A15" s="154"/>
      <c r="B15" s="152" t="s">
        <v>485</v>
      </c>
      <c r="C15" s="153"/>
      <c r="D15" s="207">
        <v>90039</v>
      </c>
    </row>
    <row r="16" spans="1:4" s="1" customFormat="1" ht="12.6" customHeight="1" x14ac:dyDescent="0.4">
      <c r="A16" s="400" t="s">
        <v>938</v>
      </c>
      <c r="B16" s="400"/>
      <c r="C16" s="400"/>
      <c r="D16" s="400"/>
    </row>
    <row r="17" spans="1:1" x14ac:dyDescent="0.4">
      <c r="A17" s="11"/>
    </row>
  </sheetData>
  <mergeCells count="6">
    <mergeCell ref="B3:C3"/>
    <mergeCell ref="B4:C4"/>
    <mergeCell ref="A16:D16"/>
    <mergeCell ref="B5:B8"/>
    <mergeCell ref="B9:B14"/>
    <mergeCell ref="A5:A14"/>
  </mergeCells>
  <phoneticPr fontId="13" type="Hiragan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H26"/>
  <sheetViews>
    <sheetView zoomScale="118" zoomScaleNormal="118" workbookViewId="0"/>
  </sheetViews>
  <sheetFormatPr defaultRowHeight="18.75" x14ac:dyDescent="0.4"/>
  <cols>
    <col min="1" max="1" width="11.625" customWidth="1"/>
    <col min="2" max="2" width="14.25" customWidth="1"/>
    <col min="3" max="3" width="13.875" customWidth="1"/>
    <col min="4" max="4" width="14" customWidth="1"/>
    <col min="5" max="5" width="13.75" customWidth="1"/>
    <col min="6" max="6" width="13.25" customWidth="1"/>
  </cols>
  <sheetData>
    <row r="1" spans="1:8" x14ac:dyDescent="0.4">
      <c r="A1" s="97" t="s">
        <v>963</v>
      </c>
      <c r="D1" s="82"/>
    </row>
    <row r="2" spans="1:8" s="1" customFormat="1" ht="12.6" customHeight="1" x14ac:dyDescent="0.4">
      <c r="A2" s="409" t="s">
        <v>597</v>
      </c>
      <c r="B2" s="406">
        <v>41259</v>
      </c>
      <c r="C2" s="406">
        <v>41987</v>
      </c>
      <c r="D2" s="406">
        <v>43030</v>
      </c>
      <c r="E2" s="406">
        <v>44500</v>
      </c>
      <c r="F2" s="406">
        <v>45592</v>
      </c>
    </row>
    <row r="3" spans="1:8" s="1" customFormat="1" ht="12.6" customHeight="1" x14ac:dyDescent="0.4">
      <c r="A3" s="410"/>
      <c r="B3" s="407"/>
      <c r="C3" s="407"/>
      <c r="D3" s="407"/>
      <c r="E3" s="407"/>
      <c r="F3" s="407"/>
    </row>
    <row r="4" spans="1:8" s="1" customFormat="1" ht="12.6" customHeight="1" x14ac:dyDescent="0.4">
      <c r="A4" s="397" t="s">
        <v>486</v>
      </c>
      <c r="B4" s="103"/>
      <c r="C4" s="103"/>
      <c r="D4" s="186">
        <v>7770</v>
      </c>
      <c r="E4" s="84"/>
      <c r="F4" s="103"/>
    </row>
    <row r="5" spans="1:8" s="1" customFormat="1" ht="12.6" customHeight="1" x14ac:dyDescent="0.4">
      <c r="A5" s="397"/>
      <c r="B5" s="126"/>
      <c r="C5" s="104"/>
      <c r="D5" s="83">
        <v>8.6800000000000002E-2</v>
      </c>
      <c r="E5" s="85"/>
      <c r="F5" s="104"/>
    </row>
    <row r="6" spans="1:8" s="1" customFormat="1" ht="12.6" customHeight="1" x14ac:dyDescent="0.4">
      <c r="A6" s="397" t="s">
        <v>591</v>
      </c>
      <c r="B6" s="103"/>
      <c r="C6" s="103"/>
      <c r="D6" s="103"/>
      <c r="E6" s="208">
        <v>6730</v>
      </c>
      <c r="F6" s="208">
        <v>15983</v>
      </c>
      <c r="H6" s="121"/>
    </row>
    <row r="7" spans="1:8" s="1" customFormat="1" ht="12.6" customHeight="1" x14ac:dyDescent="0.4">
      <c r="A7" s="397"/>
      <c r="B7" s="104"/>
      <c r="C7" s="104"/>
      <c r="D7" s="104"/>
      <c r="E7" s="120">
        <v>7.3499999999999996E-2</v>
      </c>
      <c r="F7" s="120">
        <v>0.18360000000000001</v>
      </c>
      <c r="H7" s="121"/>
    </row>
    <row r="8" spans="1:8" s="1" customFormat="1" ht="12.6" customHeight="1" x14ac:dyDescent="0.4">
      <c r="A8" s="397" t="s">
        <v>88</v>
      </c>
      <c r="B8" s="186">
        <v>24532</v>
      </c>
      <c r="C8" s="186">
        <v>26581</v>
      </c>
      <c r="D8" s="186">
        <v>23618</v>
      </c>
      <c r="E8" s="209">
        <v>19315</v>
      </c>
      <c r="F8" s="209">
        <v>18749</v>
      </c>
      <c r="H8" s="121"/>
    </row>
    <row r="9" spans="1:8" s="1" customFormat="1" ht="12.6" customHeight="1" x14ac:dyDescent="0.4">
      <c r="A9" s="397"/>
      <c r="B9" s="83">
        <v>0.2611</v>
      </c>
      <c r="C9" s="83">
        <v>0.30570000000000003</v>
      </c>
      <c r="D9" s="83">
        <v>0.26390000000000002</v>
      </c>
      <c r="E9" s="120">
        <v>0.21099999999999999</v>
      </c>
      <c r="F9" s="120">
        <v>0.21540000000000001</v>
      </c>
      <c r="H9" s="121"/>
    </row>
    <row r="10" spans="1:8" s="1" customFormat="1" ht="12.6" customHeight="1" x14ac:dyDescent="0.4">
      <c r="A10" s="397" t="s">
        <v>114</v>
      </c>
      <c r="B10" s="186">
        <v>7466</v>
      </c>
      <c r="C10" s="186">
        <v>9238</v>
      </c>
      <c r="D10" s="103"/>
      <c r="E10" s="84"/>
      <c r="F10" s="103"/>
      <c r="H10" s="121"/>
    </row>
    <row r="11" spans="1:8" s="1" customFormat="1" ht="12.6" customHeight="1" x14ac:dyDescent="0.4">
      <c r="A11" s="397"/>
      <c r="B11" s="83">
        <v>7.9500000000000001E-2</v>
      </c>
      <c r="C11" s="83">
        <v>0.10630000000000001</v>
      </c>
      <c r="D11" s="104"/>
      <c r="E11" s="85"/>
      <c r="F11" s="104"/>
      <c r="H11" s="121"/>
    </row>
    <row r="12" spans="1:8" s="1" customFormat="1" ht="12.6" customHeight="1" x14ac:dyDescent="0.4">
      <c r="A12" s="397" t="s">
        <v>412</v>
      </c>
      <c r="B12" s="186">
        <v>14917</v>
      </c>
      <c r="C12" s="103"/>
      <c r="D12" s="103"/>
      <c r="E12" s="84"/>
      <c r="F12" s="103"/>
      <c r="H12" s="121"/>
    </row>
    <row r="13" spans="1:8" s="1" customFormat="1" ht="12.6" customHeight="1" x14ac:dyDescent="0.4">
      <c r="A13" s="397"/>
      <c r="B13" s="83">
        <v>0.1588</v>
      </c>
      <c r="C13" s="104"/>
      <c r="D13" s="104"/>
      <c r="E13" s="85"/>
      <c r="F13" s="104"/>
      <c r="H13" s="121"/>
    </row>
    <row r="14" spans="1:8" s="1" customFormat="1" ht="12.6" customHeight="1" x14ac:dyDescent="0.4">
      <c r="A14" s="397" t="s">
        <v>487</v>
      </c>
      <c r="B14" s="209">
        <v>47032</v>
      </c>
      <c r="C14" s="103"/>
      <c r="D14" s="103"/>
      <c r="E14" s="84"/>
      <c r="F14" s="103"/>
      <c r="H14" s="121"/>
    </row>
    <row r="15" spans="1:8" s="1" customFormat="1" ht="12.6" customHeight="1" x14ac:dyDescent="0.4">
      <c r="A15" s="397"/>
      <c r="B15" s="83">
        <v>0.50060000000000004</v>
      </c>
      <c r="C15" s="104"/>
      <c r="D15" s="104"/>
      <c r="E15" s="85"/>
      <c r="F15" s="104"/>
      <c r="H15" s="121"/>
    </row>
    <row r="16" spans="1:8" s="1" customFormat="1" ht="12.6" customHeight="1" x14ac:dyDescent="0.4">
      <c r="A16" s="397" t="s">
        <v>73</v>
      </c>
      <c r="B16" s="103"/>
      <c r="C16" s="103"/>
      <c r="D16" s="186">
        <v>33726</v>
      </c>
      <c r="E16" s="208">
        <v>31972</v>
      </c>
      <c r="F16" s="208">
        <v>46550</v>
      </c>
      <c r="H16" s="121"/>
    </row>
    <row r="17" spans="1:8" s="1" customFormat="1" ht="12.6" customHeight="1" x14ac:dyDescent="0.4">
      <c r="A17" s="397"/>
      <c r="B17" s="104"/>
      <c r="C17" s="104"/>
      <c r="D17" s="83">
        <v>0.37680000000000002</v>
      </c>
      <c r="E17" s="120">
        <v>0.3493</v>
      </c>
      <c r="F17" s="120">
        <v>0.53469999999999995</v>
      </c>
      <c r="H17" s="121"/>
    </row>
    <row r="18" spans="1:8" s="1" customFormat="1" ht="12.6" customHeight="1" x14ac:dyDescent="0.4">
      <c r="A18" s="397" t="s">
        <v>907</v>
      </c>
      <c r="B18" s="126"/>
      <c r="C18" s="126"/>
      <c r="D18" s="280"/>
      <c r="E18" s="281"/>
      <c r="F18" s="208">
        <v>5773</v>
      </c>
      <c r="H18" s="121"/>
    </row>
    <row r="19" spans="1:8" s="1" customFormat="1" ht="12.6" customHeight="1" x14ac:dyDescent="0.4">
      <c r="A19" s="397"/>
      <c r="B19" s="126"/>
      <c r="C19" s="126"/>
      <c r="D19" s="280"/>
      <c r="E19" s="281"/>
      <c r="F19" s="281">
        <v>6.6299999999999998E-2</v>
      </c>
    </row>
    <row r="20" spans="1:8" s="1" customFormat="1" ht="12.6" customHeight="1" x14ac:dyDescent="0.4">
      <c r="A20" s="397" t="s">
        <v>81</v>
      </c>
      <c r="B20" s="103"/>
      <c r="C20" s="186">
        <v>51123</v>
      </c>
      <c r="D20" s="186">
        <v>24384</v>
      </c>
      <c r="E20" s="186">
        <v>33513</v>
      </c>
      <c r="F20" s="186" t="s">
        <v>897</v>
      </c>
    </row>
    <row r="21" spans="1:8" s="1" customFormat="1" ht="12.6" customHeight="1" x14ac:dyDescent="0.4">
      <c r="A21" s="397"/>
      <c r="B21" s="104"/>
      <c r="C21" s="83">
        <v>0.58799999999999997</v>
      </c>
      <c r="D21" s="83">
        <v>0.27250000000000002</v>
      </c>
      <c r="E21" s="120">
        <v>0.36609999999999998</v>
      </c>
      <c r="F21" s="120" t="s">
        <v>897</v>
      </c>
    </row>
    <row r="22" spans="1:8" s="1" customFormat="1" ht="12.6" customHeight="1" x14ac:dyDescent="0.4">
      <c r="A22" s="366" t="s">
        <v>488</v>
      </c>
      <c r="B22" s="186">
        <v>93947</v>
      </c>
      <c r="C22" s="186">
        <v>86942</v>
      </c>
      <c r="D22" s="186">
        <v>89498</v>
      </c>
      <c r="E22" s="186">
        <v>91530</v>
      </c>
      <c r="F22" s="186">
        <v>87055</v>
      </c>
    </row>
    <row r="23" spans="1:8" s="1" customFormat="1" ht="12.6" customHeight="1" x14ac:dyDescent="0.4">
      <c r="A23" s="366"/>
      <c r="B23" s="83">
        <v>1</v>
      </c>
      <c r="C23" s="83">
        <v>1</v>
      </c>
      <c r="D23" s="83">
        <v>1</v>
      </c>
      <c r="E23" s="83">
        <v>0.99990000000000001</v>
      </c>
      <c r="F23" s="83">
        <v>1</v>
      </c>
    </row>
    <row r="24" spans="1:8" s="1" customFormat="1" ht="12.6" customHeight="1" x14ac:dyDescent="0.4">
      <c r="A24" s="76" t="s">
        <v>952</v>
      </c>
    </row>
    <row r="25" spans="1:8" s="1" customFormat="1" ht="12.6" customHeight="1" x14ac:dyDescent="0.4">
      <c r="A25" s="76" t="s">
        <v>953</v>
      </c>
      <c r="E25" s="121"/>
      <c r="F25" s="121" t="s">
        <v>805</v>
      </c>
    </row>
    <row r="26" spans="1:8" ht="12" customHeight="1" x14ac:dyDescent="0.4">
      <c r="A26" s="408" t="s">
        <v>951</v>
      </c>
      <c r="B26" s="408"/>
      <c r="C26" s="408"/>
      <c r="D26" s="408"/>
      <c r="E26" s="408"/>
      <c r="F26" s="408"/>
    </row>
  </sheetData>
  <mergeCells count="17">
    <mergeCell ref="A10:A11"/>
    <mergeCell ref="A12:A13"/>
    <mergeCell ref="F2:F3"/>
    <mergeCell ref="A18:A19"/>
    <mergeCell ref="A26:F26"/>
    <mergeCell ref="A2:A3"/>
    <mergeCell ref="B2:B3"/>
    <mergeCell ref="C2:C3"/>
    <mergeCell ref="D2:D3"/>
    <mergeCell ref="E2:E3"/>
    <mergeCell ref="A20:A21"/>
    <mergeCell ref="A22:A23"/>
    <mergeCell ref="A14:A15"/>
    <mergeCell ref="A16:A17"/>
    <mergeCell ref="A4:A5"/>
    <mergeCell ref="A6:A7"/>
    <mergeCell ref="A8:A9"/>
  </mergeCells>
  <phoneticPr fontId="13" type="Hiragan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129B-0A0E-4B65-8A12-81B311D35AC4}">
  <dimension ref="A1:L11"/>
  <sheetViews>
    <sheetView zoomScale="112" zoomScaleNormal="112" workbookViewId="0">
      <selection activeCell="A6" sqref="A6"/>
    </sheetView>
  </sheetViews>
  <sheetFormatPr defaultRowHeight="18.75" x14ac:dyDescent="0.4"/>
  <cols>
    <col min="1" max="1" width="15.125" customWidth="1"/>
    <col min="2" max="2" width="11.125" customWidth="1"/>
    <col min="3" max="3" width="7.125" customWidth="1"/>
    <col min="4" max="4" width="6.625" style="27" customWidth="1"/>
    <col min="5" max="5" width="6.75" customWidth="1"/>
    <col min="6" max="6" width="7.25" style="27" customWidth="1"/>
    <col min="7" max="7" width="6.75" style="27" customWidth="1"/>
    <col min="8" max="8" width="7" style="27" customWidth="1"/>
    <col min="9" max="9" width="6.5" style="27" customWidth="1"/>
    <col min="10" max="10" width="6.75" style="27" customWidth="1"/>
    <col min="11" max="11" width="6.625" customWidth="1"/>
    <col min="12" max="12" width="7.75" customWidth="1"/>
  </cols>
  <sheetData>
    <row r="1" spans="1:12" ht="18" customHeight="1" x14ac:dyDescent="0.4">
      <c r="A1" s="97" t="s">
        <v>964</v>
      </c>
    </row>
    <row r="2" spans="1:12" ht="12.6" customHeight="1" x14ac:dyDescent="0.4">
      <c r="A2" s="411" t="s">
        <v>592</v>
      </c>
      <c r="B2" s="411" t="s">
        <v>593</v>
      </c>
      <c r="C2" s="411" t="s">
        <v>594</v>
      </c>
      <c r="D2" s="411"/>
      <c r="E2" s="411"/>
      <c r="F2" s="411"/>
      <c r="G2" s="411"/>
      <c r="H2" s="411"/>
      <c r="I2" s="411"/>
      <c r="J2" s="411"/>
      <c r="K2" s="411"/>
      <c r="L2" s="411"/>
    </row>
    <row r="3" spans="1:12" ht="25.9" customHeight="1" x14ac:dyDescent="0.4">
      <c r="A3" s="411"/>
      <c r="B3" s="411"/>
      <c r="C3" s="308">
        <v>0.91666666666666663</v>
      </c>
      <c r="D3" s="308">
        <v>0.9375</v>
      </c>
      <c r="E3" s="308">
        <v>0.95833333333333337</v>
      </c>
      <c r="F3" s="308">
        <v>0.97916666666666663</v>
      </c>
      <c r="G3" s="308">
        <v>0</v>
      </c>
      <c r="H3" s="308">
        <v>2.0833333333333332E-2</v>
      </c>
      <c r="I3" s="308">
        <v>4.1666666666666664E-2</v>
      </c>
      <c r="J3" s="308">
        <v>6.25E-2</v>
      </c>
      <c r="K3" s="308">
        <v>8.3333333333333329E-2</v>
      </c>
      <c r="L3" s="309" t="s">
        <v>930</v>
      </c>
    </row>
    <row r="4" spans="1:12" ht="12.6" customHeight="1" x14ac:dyDescent="0.4">
      <c r="A4" s="310" t="s">
        <v>438</v>
      </c>
      <c r="B4" s="310" t="s">
        <v>73</v>
      </c>
      <c r="C4" s="311">
        <v>0</v>
      </c>
      <c r="D4" s="311">
        <v>0</v>
      </c>
      <c r="E4" s="311">
        <v>5000</v>
      </c>
      <c r="F4" s="311">
        <v>13000</v>
      </c>
      <c r="G4" s="311">
        <v>16000</v>
      </c>
      <c r="H4" s="311">
        <v>27000</v>
      </c>
      <c r="I4" s="311">
        <v>45000</v>
      </c>
      <c r="J4" s="311">
        <v>46000</v>
      </c>
      <c r="K4" s="311">
        <v>46550</v>
      </c>
      <c r="L4" s="311">
        <v>46550</v>
      </c>
    </row>
    <row r="5" spans="1:12" s="27" customFormat="1" ht="12.6" customHeight="1" x14ac:dyDescent="0.4">
      <c r="A5" s="310" t="s">
        <v>467</v>
      </c>
      <c r="B5" s="310" t="s">
        <v>88</v>
      </c>
      <c r="C5" s="311">
        <v>0</v>
      </c>
      <c r="D5" s="311">
        <v>0</v>
      </c>
      <c r="E5" s="311">
        <v>5000</v>
      </c>
      <c r="F5" s="311">
        <v>5000</v>
      </c>
      <c r="G5" s="311">
        <v>11000</v>
      </c>
      <c r="H5" s="311">
        <v>15000</v>
      </c>
      <c r="I5" s="311">
        <v>18000</v>
      </c>
      <c r="J5" s="311">
        <v>18000</v>
      </c>
      <c r="K5" s="311">
        <v>18749</v>
      </c>
      <c r="L5" s="311">
        <v>18749</v>
      </c>
    </row>
    <row r="6" spans="1:12" ht="12.6" customHeight="1" x14ac:dyDescent="0.4">
      <c r="A6" s="450" t="s">
        <v>872</v>
      </c>
      <c r="B6" s="310" t="s">
        <v>596</v>
      </c>
      <c r="C6" s="311">
        <v>0</v>
      </c>
      <c r="D6" s="311">
        <v>0</v>
      </c>
      <c r="E6" s="311">
        <v>2000</v>
      </c>
      <c r="F6" s="311">
        <v>5000</v>
      </c>
      <c r="G6" s="311">
        <v>11000</v>
      </c>
      <c r="H6" s="311">
        <v>13000</v>
      </c>
      <c r="I6" s="311">
        <v>15000</v>
      </c>
      <c r="J6" s="311">
        <v>15000</v>
      </c>
      <c r="K6" s="311">
        <v>15983</v>
      </c>
      <c r="L6" s="311">
        <v>15983</v>
      </c>
    </row>
    <row r="7" spans="1:12" ht="12.6" customHeight="1" x14ac:dyDescent="0.4">
      <c r="A7" s="312" t="s">
        <v>873</v>
      </c>
      <c r="B7" s="310" t="s">
        <v>874</v>
      </c>
      <c r="C7" s="311">
        <v>0</v>
      </c>
      <c r="D7" s="311">
        <v>0</v>
      </c>
      <c r="E7" s="311">
        <v>500</v>
      </c>
      <c r="F7" s="311">
        <v>500</v>
      </c>
      <c r="G7" s="311">
        <v>500</v>
      </c>
      <c r="H7" s="311">
        <v>3000</v>
      </c>
      <c r="I7" s="311">
        <v>5000</v>
      </c>
      <c r="J7" s="311">
        <v>5000</v>
      </c>
      <c r="K7" s="311">
        <v>5773</v>
      </c>
      <c r="L7" s="311">
        <v>5773</v>
      </c>
    </row>
    <row r="8" spans="1:12" ht="12.6" customHeight="1" x14ac:dyDescent="0.4">
      <c r="A8" s="412" t="s">
        <v>488</v>
      </c>
      <c r="B8" s="412"/>
      <c r="C8" s="311">
        <v>0</v>
      </c>
      <c r="D8" s="311">
        <v>0</v>
      </c>
      <c r="E8" s="311">
        <v>12500</v>
      </c>
      <c r="F8" s="311">
        <v>23500</v>
      </c>
      <c r="G8" s="311">
        <v>38500</v>
      </c>
      <c r="H8" s="311">
        <v>58000</v>
      </c>
      <c r="I8" s="311">
        <v>83000</v>
      </c>
      <c r="J8" s="311">
        <v>84000</v>
      </c>
      <c r="K8" s="311">
        <v>87055</v>
      </c>
      <c r="L8" s="311">
        <v>87055</v>
      </c>
    </row>
    <row r="9" spans="1:12" ht="12.6" customHeight="1" x14ac:dyDescent="0.4">
      <c r="A9" s="412" t="s">
        <v>595</v>
      </c>
      <c r="B9" s="412"/>
      <c r="C9" s="313">
        <v>0</v>
      </c>
      <c r="D9" s="313">
        <v>0</v>
      </c>
      <c r="E9" s="313">
        <v>0.1386</v>
      </c>
      <c r="F9" s="313">
        <v>0.26050000000000001</v>
      </c>
      <c r="G9" s="313">
        <v>0.42670000000000002</v>
      </c>
      <c r="H9" s="313">
        <v>0.64290000000000003</v>
      </c>
      <c r="I9" s="313">
        <v>0.92</v>
      </c>
      <c r="J9" s="313">
        <v>0.93110000000000004</v>
      </c>
      <c r="K9" s="313">
        <v>0.96489999999999998</v>
      </c>
      <c r="L9" s="313">
        <v>1</v>
      </c>
    </row>
    <row r="11" spans="1:12" x14ac:dyDescent="0.4">
      <c r="C11" s="277"/>
      <c r="D11" s="277"/>
      <c r="E11" s="277"/>
      <c r="F11" s="277"/>
      <c r="G11" s="277"/>
      <c r="H11" s="277"/>
      <c r="I11" s="277"/>
      <c r="J11" s="277"/>
      <c r="K11" s="277"/>
      <c r="L11" s="277"/>
    </row>
  </sheetData>
  <mergeCells count="5">
    <mergeCell ref="A2:A3"/>
    <mergeCell ref="B2:B3"/>
    <mergeCell ref="C2:L2"/>
    <mergeCell ref="A8:B8"/>
    <mergeCell ref="A9:B9"/>
  </mergeCells>
  <phoneticPr fontId="26"/>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8030D-341C-411F-8C65-D926611A9ACC}">
  <dimension ref="A1:H15"/>
  <sheetViews>
    <sheetView zoomScaleNormal="100" workbookViewId="0">
      <selection activeCell="F22" sqref="F22"/>
    </sheetView>
  </sheetViews>
  <sheetFormatPr defaultRowHeight="18.75" x14ac:dyDescent="0.4"/>
  <cols>
    <col min="1" max="2" width="13.125" customWidth="1"/>
    <col min="3" max="3" width="13.125" bestFit="1" customWidth="1"/>
    <col min="5" max="8" width="9.625" customWidth="1"/>
  </cols>
  <sheetData>
    <row r="1" spans="1:8" x14ac:dyDescent="0.4">
      <c r="A1" s="97" t="s">
        <v>965</v>
      </c>
    </row>
    <row r="2" spans="1:8" x14ac:dyDescent="0.4">
      <c r="A2" s="97" t="s">
        <v>602</v>
      </c>
    </row>
    <row r="3" spans="1:8" ht="12.6" customHeight="1" x14ac:dyDescent="0.4">
      <c r="A3" s="413" t="s">
        <v>600</v>
      </c>
      <c r="B3" s="413"/>
      <c r="C3" s="413"/>
      <c r="D3" s="413"/>
      <c r="E3" s="413" t="s">
        <v>601</v>
      </c>
      <c r="F3" s="413"/>
      <c r="G3" s="413"/>
      <c r="H3" s="413"/>
    </row>
    <row r="4" spans="1:8" ht="21.6" customHeight="1" x14ac:dyDescent="0.4">
      <c r="A4" s="306" t="s">
        <v>598</v>
      </c>
      <c r="B4" s="306" t="s">
        <v>398</v>
      </c>
      <c r="C4" s="315" t="s">
        <v>599</v>
      </c>
      <c r="D4" s="306" t="s">
        <v>399</v>
      </c>
      <c r="E4" s="306" t="s">
        <v>400</v>
      </c>
      <c r="F4" s="306" t="s">
        <v>401</v>
      </c>
      <c r="G4" s="306" t="s">
        <v>402</v>
      </c>
      <c r="H4" s="306" t="s">
        <v>399</v>
      </c>
    </row>
    <row r="5" spans="1:8" ht="12.6" customHeight="1" x14ac:dyDescent="0.4">
      <c r="A5" s="314">
        <v>1</v>
      </c>
      <c r="B5" s="314">
        <v>1</v>
      </c>
      <c r="C5" s="314">
        <v>0</v>
      </c>
      <c r="D5" s="314">
        <v>2</v>
      </c>
      <c r="E5" s="314">
        <v>14</v>
      </c>
      <c r="F5" s="314">
        <v>78</v>
      </c>
      <c r="G5" s="314">
        <v>4</v>
      </c>
      <c r="H5" s="314">
        <v>96</v>
      </c>
    </row>
    <row r="6" spans="1:8" s="27" customFormat="1" ht="12.6" customHeight="1" x14ac:dyDescent="0.4">
      <c r="A6" s="161"/>
      <c r="B6" s="161"/>
      <c r="C6" s="161"/>
      <c r="D6" s="161"/>
      <c r="E6" s="161"/>
      <c r="F6" s="161"/>
      <c r="G6" s="161"/>
      <c r="H6" s="161"/>
    </row>
    <row r="7" spans="1:8" x14ac:dyDescent="0.4">
      <c r="A7" s="109" t="s">
        <v>603</v>
      </c>
      <c r="B7" s="2"/>
      <c r="C7" s="2"/>
      <c r="D7" s="2"/>
      <c r="E7" s="2"/>
      <c r="F7" s="2"/>
      <c r="G7" s="2"/>
      <c r="H7" s="2"/>
    </row>
    <row r="8" spans="1:8" ht="12.6" customHeight="1" x14ac:dyDescent="0.4">
      <c r="A8" s="413" t="s">
        <v>600</v>
      </c>
      <c r="B8" s="413"/>
      <c r="C8" s="413"/>
      <c r="D8" s="413"/>
      <c r="E8" s="413" t="s">
        <v>601</v>
      </c>
      <c r="F8" s="413"/>
      <c r="G8" s="413"/>
      <c r="H8" s="413"/>
    </row>
    <row r="9" spans="1:8" ht="21.6" customHeight="1" x14ac:dyDescent="0.4">
      <c r="A9" s="306" t="s">
        <v>598</v>
      </c>
      <c r="B9" s="306" t="s">
        <v>398</v>
      </c>
      <c r="C9" s="315" t="s">
        <v>599</v>
      </c>
      <c r="D9" s="306" t="s">
        <v>399</v>
      </c>
      <c r="E9" s="306" t="s">
        <v>400</v>
      </c>
      <c r="F9" s="306" t="s">
        <v>401</v>
      </c>
      <c r="G9" s="306" t="s">
        <v>402</v>
      </c>
      <c r="H9" s="306" t="s">
        <v>399</v>
      </c>
    </row>
    <row r="10" spans="1:8" ht="12.6" customHeight="1" x14ac:dyDescent="0.4">
      <c r="A10" s="314">
        <v>1</v>
      </c>
      <c r="B10" s="314">
        <v>1</v>
      </c>
      <c r="C10" s="314">
        <v>0</v>
      </c>
      <c r="D10" s="314">
        <v>2</v>
      </c>
      <c r="E10" s="314">
        <v>14</v>
      </c>
      <c r="F10" s="314">
        <v>77</v>
      </c>
      <c r="G10" s="314">
        <v>4</v>
      </c>
      <c r="H10" s="314">
        <v>95</v>
      </c>
    </row>
    <row r="11" spans="1:8" s="27" customFormat="1" ht="12.6" customHeight="1" x14ac:dyDescent="0.4">
      <c r="A11" s="161"/>
      <c r="B11" s="161"/>
      <c r="C11" s="161"/>
      <c r="D11" s="161"/>
      <c r="E11" s="161"/>
      <c r="F11" s="161"/>
      <c r="G11" s="161"/>
      <c r="H11" s="161"/>
    </row>
    <row r="12" spans="1:8" x14ac:dyDescent="0.4">
      <c r="A12" s="109" t="s">
        <v>604</v>
      </c>
      <c r="B12" s="2"/>
      <c r="C12" s="2"/>
      <c r="D12" s="2"/>
      <c r="E12" s="2"/>
      <c r="F12" s="2"/>
      <c r="G12" s="2"/>
      <c r="H12" s="2"/>
    </row>
    <row r="13" spans="1:8" ht="12.6" customHeight="1" x14ac:dyDescent="0.4">
      <c r="A13" s="413" t="s">
        <v>600</v>
      </c>
      <c r="B13" s="413"/>
      <c r="C13" s="413"/>
      <c r="D13" s="413"/>
      <c r="E13" s="413" t="s">
        <v>601</v>
      </c>
      <c r="F13" s="413"/>
      <c r="G13" s="413"/>
      <c r="H13" s="413"/>
    </row>
    <row r="14" spans="1:8" ht="12.6" customHeight="1" x14ac:dyDescent="0.4">
      <c r="A14" s="306" t="s">
        <v>598</v>
      </c>
      <c r="B14" s="306" t="s">
        <v>398</v>
      </c>
      <c r="C14" s="315" t="s">
        <v>599</v>
      </c>
      <c r="D14" s="306" t="s">
        <v>399</v>
      </c>
      <c r="E14" s="306" t="s">
        <v>400</v>
      </c>
      <c r="F14" s="306" t="s">
        <v>401</v>
      </c>
      <c r="G14" s="306" t="s">
        <v>402</v>
      </c>
      <c r="H14" s="306" t="s">
        <v>399</v>
      </c>
    </row>
    <row r="15" spans="1:8" ht="12.6" customHeight="1" x14ac:dyDescent="0.4">
      <c r="A15" s="314">
        <v>1</v>
      </c>
      <c r="B15" s="314">
        <v>1</v>
      </c>
      <c r="C15" s="314">
        <v>0</v>
      </c>
      <c r="D15" s="314">
        <v>2</v>
      </c>
      <c r="E15" s="314">
        <v>14</v>
      </c>
      <c r="F15" s="314">
        <v>61</v>
      </c>
      <c r="G15" s="314">
        <v>4</v>
      </c>
      <c r="H15" s="314">
        <v>79</v>
      </c>
    </row>
  </sheetData>
  <mergeCells count="6">
    <mergeCell ref="A13:D13"/>
    <mergeCell ref="E13:H13"/>
    <mergeCell ref="A8:D8"/>
    <mergeCell ref="E8:H8"/>
    <mergeCell ref="A3:D3"/>
    <mergeCell ref="E3:H3"/>
  </mergeCells>
  <phoneticPr fontId="26"/>
  <pageMargins left="0.7" right="0.7" top="0.75" bottom="0.75" header="0.3" footer="0.3"/>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E663-F6BF-42ED-A05E-53E31149FB3A}">
  <dimension ref="A1:D10"/>
  <sheetViews>
    <sheetView zoomScaleNormal="100" workbookViewId="0">
      <selection activeCell="C17" sqref="C17"/>
    </sheetView>
  </sheetViews>
  <sheetFormatPr defaultRowHeight="18.75" x14ac:dyDescent="0.4"/>
  <cols>
    <col min="1" max="1" width="17.625" customWidth="1"/>
    <col min="2" max="2" width="13.625" customWidth="1"/>
    <col min="3" max="3" width="17.625" customWidth="1"/>
    <col min="4" max="4" width="13.625" customWidth="1"/>
  </cols>
  <sheetData>
    <row r="1" spans="1:4" x14ac:dyDescent="0.4">
      <c r="A1" s="97" t="s">
        <v>966</v>
      </c>
    </row>
    <row r="2" spans="1:4" x14ac:dyDescent="0.4">
      <c r="A2" s="97" t="s">
        <v>613</v>
      </c>
    </row>
    <row r="3" spans="1:4" ht="12.6" customHeight="1" x14ac:dyDescent="0.4">
      <c r="A3" s="413" t="s">
        <v>598</v>
      </c>
      <c r="B3" s="413"/>
      <c r="C3" s="413" t="s">
        <v>611</v>
      </c>
      <c r="D3" s="413"/>
    </row>
    <row r="4" spans="1:4" ht="12.6" customHeight="1" x14ac:dyDescent="0.4">
      <c r="A4" s="157" t="s">
        <v>612</v>
      </c>
      <c r="B4" s="157" t="s">
        <v>124</v>
      </c>
      <c r="C4" s="157" t="s">
        <v>612</v>
      </c>
      <c r="D4" s="157" t="s">
        <v>124</v>
      </c>
    </row>
    <row r="5" spans="1:4" ht="12.6" customHeight="1" x14ac:dyDescent="0.4">
      <c r="A5" s="158" t="s">
        <v>614</v>
      </c>
      <c r="B5" s="122" t="s">
        <v>616</v>
      </c>
      <c r="C5" s="158" t="s">
        <v>860</v>
      </c>
      <c r="D5" s="122" t="s">
        <v>859</v>
      </c>
    </row>
    <row r="6" spans="1:4" s="27" customFormat="1" ht="12.6" customHeight="1" x14ac:dyDescent="0.4">
      <c r="A6" s="300"/>
      <c r="B6" s="161"/>
      <c r="C6" s="165"/>
      <c r="D6" s="161"/>
    </row>
    <row r="7" spans="1:4" x14ac:dyDescent="0.4">
      <c r="A7" s="109" t="s">
        <v>603</v>
      </c>
      <c r="B7" s="2"/>
      <c r="C7" s="2"/>
      <c r="D7" s="2"/>
    </row>
    <row r="8" spans="1:4" ht="12.6" customHeight="1" x14ac:dyDescent="0.4">
      <c r="A8" s="413" t="s">
        <v>598</v>
      </c>
      <c r="B8" s="413"/>
      <c r="C8" s="413" t="s">
        <v>611</v>
      </c>
      <c r="D8" s="413"/>
    </row>
    <row r="9" spans="1:4" ht="12.6" customHeight="1" x14ac:dyDescent="0.4">
      <c r="A9" s="295" t="s">
        <v>612</v>
      </c>
      <c r="B9" s="295" t="s">
        <v>124</v>
      </c>
      <c r="C9" s="295" t="s">
        <v>612</v>
      </c>
      <c r="D9" s="295" t="s">
        <v>124</v>
      </c>
    </row>
    <row r="10" spans="1:4" ht="12.6" customHeight="1" x14ac:dyDescent="0.4">
      <c r="A10" s="158" t="s">
        <v>615</v>
      </c>
      <c r="B10" s="122" t="s">
        <v>617</v>
      </c>
      <c r="C10" s="158" t="s">
        <v>875</v>
      </c>
      <c r="D10" s="122" t="s">
        <v>861</v>
      </c>
    </row>
  </sheetData>
  <mergeCells count="4">
    <mergeCell ref="A3:B3"/>
    <mergeCell ref="C3:D3"/>
    <mergeCell ref="A8:B8"/>
    <mergeCell ref="C8:D8"/>
  </mergeCells>
  <phoneticPr fontId="26"/>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C76CE-787B-4A07-9C08-A587F24DECBD}">
  <dimension ref="A1:E15"/>
  <sheetViews>
    <sheetView zoomScale="112" zoomScaleNormal="112" workbookViewId="0">
      <selection activeCell="B18" sqref="B18"/>
    </sheetView>
  </sheetViews>
  <sheetFormatPr defaultRowHeight="18.75" x14ac:dyDescent="0.4"/>
  <cols>
    <col min="1" max="3" width="14.625" customWidth="1"/>
  </cols>
  <sheetData>
    <row r="1" spans="1:5" ht="18" customHeight="1" x14ac:dyDescent="0.4">
      <c r="A1" s="97" t="s">
        <v>967</v>
      </c>
    </row>
    <row r="2" spans="1:5" ht="18" customHeight="1" x14ac:dyDescent="0.4">
      <c r="A2" s="97" t="s">
        <v>613</v>
      </c>
    </row>
    <row r="3" spans="1:5" ht="12.6" customHeight="1" x14ac:dyDescent="0.4">
      <c r="A3" s="415" t="s">
        <v>124</v>
      </c>
      <c r="B3" s="415" t="s">
        <v>877</v>
      </c>
      <c r="C3" s="415"/>
      <c r="D3" s="161"/>
      <c r="E3" s="164"/>
    </row>
    <row r="4" spans="1:5" ht="12.6" customHeight="1" x14ac:dyDescent="0.4">
      <c r="A4" s="415"/>
      <c r="B4" s="155" t="s">
        <v>124</v>
      </c>
      <c r="C4" s="155" t="s">
        <v>619</v>
      </c>
      <c r="D4" s="162"/>
      <c r="E4" s="164"/>
    </row>
    <row r="5" spans="1:5" s="27" customFormat="1" ht="12.6" customHeight="1" x14ac:dyDescent="0.4">
      <c r="A5" s="125" t="s">
        <v>876</v>
      </c>
      <c r="B5" s="125" t="s">
        <v>917</v>
      </c>
      <c r="C5" s="123" t="s">
        <v>879</v>
      </c>
      <c r="D5" s="163"/>
      <c r="E5" s="164"/>
    </row>
    <row r="6" spans="1:5" ht="12.6" customHeight="1" x14ac:dyDescent="0.4">
      <c r="A6" s="125" t="s">
        <v>974</v>
      </c>
      <c r="B6" s="125" t="s">
        <v>918</v>
      </c>
      <c r="C6" s="123" t="s">
        <v>88</v>
      </c>
      <c r="D6" s="163"/>
      <c r="E6" s="164"/>
    </row>
    <row r="7" spans="1:5" ht="12.6" customHeight="1" x14ac:dyDescent="0.4">
      <c r="A7" s="125" t="s">
        <v>880</v>
      </c>
      <c r="B7" s="125" t="s">
        <v>873</v>
      </c>
      <c r="C7" s="123" t="s">
        <v>874</v>
      </c>
      <c r="D7" s="163"/>
      <c r="E7" s="164"/>
    </row>
    <row r="8" spans="1:5" x14ac:dyDescent="0.4">
      <c r="A8" s="159"/>
      <c r="B8" s="159"/>
      <c r="C8" s="159"/>
      <c r="D8" s="163"/>
      <c r="E8" s="164"/>
    </row>
    <row r="9" spans="1:5" ht="18" customHeight="1" x14ac:dyDescent="0.4">
      <c r="A9" s="109" t="s">
        <v>603</v>
      </c>
      <c r="B9" s="159"/>
      <c r="C9" s="160"/>
      <c r="D9" s="163"/>
      <c r="E9" s="164"/>
    </row>
    <row r="10" spans="1:5" ht="12.6" customHeight="1" x14ac:dyDescent="0.4">
      <c r="A10" s="155" t="s">
        <v>124</v>
      </c>
      <c r="B10" s="415" t="s">
        <v>618</v>
      </c>
      <c r="C10" s="415"/>
    </row>
    <row r="11" spans="1:5" ht="12.6" customHeight="1" x14ac:dyDescent="0.4">
      <c r="A11" s="125" t="s">
        <v>881</v>
      </c>
      <c r="B11" s="414" t="s">
        <v>113</v>
      </c>
      <c r="C11" s="414"/>
    </row>
    <row r="12" spans="1:5" ht="12.6" customHeight="1" x14ac:dyDescent="0.4">
      <c r="A12" s="125" t="s">
        <v>882</v>
      </c>
      <c r="B12" s="414" t="s">
        <v>879</v>
      </c>
      <c r="C12" s="414"/>
    </row>
    <row r="13" spans="1:5" ht="12.6" customHeight="1" x14ac:dyDescent="0.4">
      <c r="A13" s="229" t="s">
        <v>919</v>
      </c>
      <c r="B13" s="414" t="s">
        <v>114</v>
      </c>
      <c r="C13" s="414"/>
    </row>
    <row r="14" spans="1:5" ht="12.6" customHeight="1" x14ac:dyDescent="0.4">
      <c r="A14" s="125" t="s">
        <v>883</v>
      </c>
      <c r="B14" s="414" t="s">
        <v>874</v>
      </c>
      <c r="C14" s="414"/>
    </row>
    <row r="15" spans="1:5" ht="12" customHeight="1" x14ac:dyDescent="0.4">
      <c r="A15" s="229" t="s">
        <v>975</v>
      </c>
      <c r="B15" s="414" t="s">
        <v>884</v>
      </c>
      <c r="C15" s="414"/>
    </row>
  </sheetData>
  <mergeCells count="8">
    <mergeCell ref="B15:C15"/>
    <mergeCell ref="B12:C12"/>
    <mergeCell ref="B13:C13"/>
    <mergeCell ref="B14:C14"/>
    <mergeCell ref="A3:A4"/>
    <mergeCell ref="B3:C3"/>
    <mergeCell ref="B10:C10"/>
    <mergeCell ref="B11:C11"/>
  </mergeCells>
  <phoneticPr fontId="26"/>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6B978-D525-477C-873E-3DF06265FE7E}">
  <dimension ref="A1:C6"/>
  <sheetViews>
    <sheetView workbookViewId="0">
      <selection activeCell="B11" sqref="B11"/>
    </sheetView>
  </sheetViews>
  <sheetFormatPr defaultRowHeight="18.75" x14ac:dyDescent="0.4"/>
  <cols>
    <col min="1" max="3" width="14.625" customWidth="1"/>
  </cols>
  <sheetData>
    <row r="1" spans="1:3" x14ac:dyDescent="0.4">
      <c r="A1" s="97" t="s">
        <v>968</v>
      </c>
    </row>
    <row r="2" spans="1:3" ht="12.6" customHeight="1" x14ac:dyDescent="0.4">
      <c r="A2" s="415" t="s">
        <v>124</v>
      </c>
      <c r="B2" s="415" t="s">
        <v>888</v>
      </c>
      <c r="C2" s="415"/>
    </row>
    <row r="3" spans="1:3" ht="12.6" customHeight="1" x14ac:dyDescent="0.4">
      <c r="A3" s="415"/>
      <c r="B3" s="155" t="s">
        <v>124</v>
      </c>
      <c r="C3" s="155" t="s">
        <v>621</v>
      </c>
    </row>
    <row r="4" spans="1:3" ht="12.6" customHeight="1" x14ac:dyDescent="0.4">
      <c r="A4" s="125" t="s">
        <v>886</v>
      </c>
      <c r="B4" s="125" t="s">
        <v>878</v>
      </c>
      <c r="C4" s="125" t="s">
        <v>88</v>
      </c>
    </row>
    <row r="5" spans="1:3" ht="12.6" customHeight="1" x14ac:dyDescent="0.4">
      <c r="A5" s="229" t="s">
        <v>887</v>
      </c>
      <c r="B5" s="414" t="s">
        <v>620</v>
      </c>
      <c r="C5" s="414"/>
    </row>
    <row r="6" spans="1:3" ht="12.6" customHeight="1" x14ac:dyDescent="0.4">
      <c r="A6" s="125" t="s">
        <v>885</v>
      </c>
      <c r="B6" s="414" t="s">
        <v>620</v>
      </c>
      <c r="C6" s="414"/>
    </row>
  </sheetData>
  <mergeCells count="4">
    <mergeCell ref="A2:A3"/>
    <mergeCell ref="B2:C2"/>
    <mergeCell ref="B6:C6"/>
    <mergeCell ref="B5:C5"/>
  </mergeCells>
  <phoneticPr fontId="26"/>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0AA0-44FD-489E-BBAB-1D4DE8962B30}">
  <dimension ref="A1:H14"/>
  <sheetViews>
    <sheetView zoomScale="106" zoomScaleNormal="106" workbookViewId="0">
      <selection activeCell="G18" sqref="G18"/>
    </sheetView>
  </sheetViews>
  <sheetFormatPr defaultRowHeight="18.75" x14ac:dyDescent="0.4"/>
  <cols>
    <col min="1" max="8" width="10.125" customWidth="1"/>
  </cols>
  <sheetData>
    <row r="1" spans="1:8" x14ac:dyDescent="0.4">
      <c r="A1" s="97" t="s">
        <v>969</v>
      </c>
    </row>
    <row r="2" spans="1:8" ht="18" customHeight="1" x14ac:dyDescent="0.4">
      <c r="A2" s="97" t="s">
        <v>631</v>
      </c>
    </row>
    <row r="3" spans="1:8" ht="12.6" customHeight="1" x14ac:dyDescent="0.4">
      <c r="A3" s="416" t="s">
        <v>633</v>
      </c>
      <c r="B3" s="417"/>
      <c r="C3" s="430" t="s">
        <v>622</v>
      </c>
      <c r="D3" s="416" t="s">
        <v>635</v>
      </c>
      <c r="E3" s="420"/>
      <c r="F3" s="420"/>
      <c r="G3" s="417"/>
      <c r="H3" s="413" t="s">
        <v>634</v>
      </c>
    </row>
    <row r="4" spans="1:8" ht="12.6" customHeight="1" x14ac:dyDescent="0.4">
      <c r="A4" s="418"/>
      <c r="B4" s="419"/>
      <c r="C4" s="430"/>
      <c r="D4" s="418"/>
      <c r="E4" s="421"/>
      <c r="F4" s="421"/>
      <c r="G4" s="419"/>
      <c r="H4" s="413"/>
    </row>
    <row r="5" spans="1:8" ht="12.6" customHeight="1" x14ac:dyDescent="0.4">
      <c r="A5" s="157" t="s">
        <v>623</v>
      </c>
      <c r="B5" s="157" t="s">
        <v>624</v>
      </c>
      <c r="C5" s="157" t="s">
        <v>625</v>
      </c>
      <c r="D5" s="157" t="s">
        <v>626</v>
      </c>
      <c r="E5" s="157" t="s">
        <v>627</v>
      </c>
      <c r="F5" s="157" t="s">
        <v>628</v>
      </c>
      <c r="G5" s="157" t="s">
        <v>402</v>
      </c>
      <c r="H5" s="413"/>
    </row>
    <row r="6" spans="1:8" ht="12.6" customHeight="1" x14ac:dyDescent="0.4">
      <c r="A6" s="210">
        <v>57</v>
      </c>
      <c r="B6" s="210">
        <v>0</v>
      </c>
      <c r="C6" s="210">
        <v>0</v>
      </c>
      <c r="D6" s="210">
        <v>0</v>
      </c>
      <c r="E6" s="210">
        <v>0</v>
      </c>
      <c r="F6" s="210">
        <v>0</v>
      </c>
      <c r="G6" s="210">
        <v>5</v>
      </c>
      <c r="H6" s="210">
        <v>62</v>
      </c>
    </row>
    <row r="7" spans="1:8" s="27" customFormat="1" ht="12.6" customHeight="1" x14ac:dyDescent="0.4">
      <c r="A7" s="156"/>
      <c r="B7" s="156"/>
      <c r="C7" s="156"/>
      <c r="D7" s="156"/>
      <c r="E7" s="156"/>
      <c r="F7" s="156"/>
      <c r="G7" s="156"/>
      <c r="H7" s="156"/>
    </row>
    <row r="8" spans="1:8" ht="18" customHeight="1" x14ac:dyDescent="0.4">
      <c r="A8" s="97" t="s">
        <v>632</v>
      </c>
    </row>
    <row r="9" spans="1:8" ht="12.6" customHeight="1" x14ac:dyDescent="0.4">
      <c r="A9" s="416" t="s">
        <v>636</v>
      </c>
      <c r="B9" s="417"/>
      <c r="C9" s="416" t="s">
        <v>637</v>
      </c>
      <c r="D9" s="417"/>
      <c r="E9" s="422" t="s">
        <v>638</v>
      </c>
      <c r="F9" s="423"/>
      <c r="G9" s="426" t="s">
        <v>634</v>
      </c>
      <c r="H9" s="427"/>
    </row>
    <row r="10" spans="1:8" ht="12.6" customHeight="1" x14ac:dyDescent="0.4">
      <c r="A10" s="418"/>
      <c r="B10" s="419"/>
      <c r="C10" s="418"/>
      <c r="D10" s="419"/>
      <c r="E10" s="424"/>
      <c r="F10" s="425"/>
      <c r="G10" s="428"/>
      <c r="H10" s="429"/>
    </row>
    <row r="11" spans="1:8" ht="12.6" customHeight="1" x14ac:dyDescent="0.4">
      <c r="A11" s="157" t="s">
        <v>629</v>
      </c>
      <c r="B11" s="157" t="s">
        <v>630</v>
      </c>
      <c r="C11" s="157" t="s">
        <v>629</v>
      </c>
      <c r="D11" s="157" t="s">
        <v>630</v>
      </c>
      <c r="E11" s="157" t="s">
        <v>629</v>
      </c>
      <c r="F11" s="157" t="s">
        <v>630</v>
      </c>
      <c r="G11" s="157" t="s">
        <v>629</v>
      </c>
      <c r="H11" s="157" t="s">
        <v>630</v>
      </c>
    </row>
    <row r="12" spans="1:8" ht="12.6" customHeight="1" x14ac:dyDescent="0.4">
      <c r="A12" s="210">
        <v>0</v>
      </c>
      <c r="B12" s="210">
        <v>0</v>
      </c>
      <c r="C12" s="210">
        <v>0</v>
      </c>
      <c r="D12" s="210">
        <v>0</v>
      </c>
      <c r="E12" s="210">
        <v>0</v>
      </c>
      <c r="F12" s="210">
        <v>0</v>
      </c>
      <c r="G12" s="210">
        <v>0</v>
      </c>
      <c r="H12" s="210">
        <v>0</v>
      </c>
    </row>
    <row r="14" spans="1:8" x14ac:dyDescent="0.4">
      <c r="E14" s="211"/>
    </row>
  </sheetData>
  <mergeCells count="8">
    <mergeCell ref="A3:B4"/>
    <mergeCell ref="D3:G4"/>
    <mergeCell ref="A9:B10"/>
    <mergeCell ref="C9:D10"/>
    <mergeCell ref="E9:F10"/>
    <mergeCell ref="G9:H10"/>
    <mergeCell ref="C3:C4"/>
    <mergeCell ref="H3:H5"/>
  </mergeCells>
  <phoneticPr fontId="26"/>
  <pageMargins left="0.7" right="0.7" top="0.75" bottom="0.75" header="0.3" footer="0.3"/>
  <pageSetup paperSize="9"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68BD-E2ED-4ED1-8203-276C24467C82}">
  <dimension ref="A1:F8"/>
  <sheetViews>
    <sheetView zoomScale="112" zoomScaleNormal="112" workbookViewId="0">
      <selection activeCell="B8" sqref="B8"/>
    </sheetView>
  </sheetViews>
  <sheetFormatPr defaultRowHeight="18.75" x14ac:dyDescent="0.4"/>
  <cols>
    <col min="1" max="1" width="13.75" customWidth="1"/>
    <col min="2" max="2" width="17.25" customWidth="1"/>
    <col min="3" max="5" width="10.625" customWidth="1"/>
    <col min="6" max="6" width="28.875" customWidth="1"/>
  </cols>
  <sheetData>
    <row r="1" spans="1:6" x14ac:dyDescent="0.4">
      <c r="A1" s="97" t="s">
        <v>970</v>
      </c>
    </row>
    <row r="2" spans="1:6" ht="12.6" customHeight="1" x14ac:dyDescent="0.4">
      <c r="A2" s="155" t="s">
        <v>639</v>
      </c>
      <c r="B2" s="155" t="s">
        <v>640</v>
      </c>
      <c r="C2" s="155" t="s">
        <v>641</v>
      </c>
      <c r="D2" s="155" t="s">
        <v>642</v>
      </c>
      <c r="E2" s="155" t="s">
        <v>643</v>
      </c>
      <c r="F2" s="155" t="s">
        <v>644</v>
      </c>
    </row>
    <row r="3" spans="1:6" ht="12.6" customHeight="1" x14ac:dyDescent="0.4">
      <c r="A3" s="431" t="s">
        <v>893</v>
      </c>
      <c r="B3" s="434" t="s">
        <v>894</v>
      </c>
      <c r="C3" s="437" t="s">
        <v>890</v>
      </c>
      <c r="D3" s="437" t="s">
        <v>889</v>
      </c>
      <c r="E3" s="440" t="s">
        <v>937</v>
      </c>
      <c r="F3" s="167" t="s">
        <v>645</v>
      </c>
    </row>
    <row r="4" spans="1:6" ht="12.6" customHeight="1" x14ac:dyDescent="0.4">
      <c r="A4" s="432"/>
      <c r="B4" s="435"/>
      <c r="C4" s="438"/>
      <c r="D4" s="438"/>
      <c r="E4" s="441"/>
      <c r="F4" s="168" t="s">
        <v>891</v>
      </c>
    </row>
    <row r="5" spans="1:6" ht="12.6" customHeight="1" x14ac:dyDescent="0.4">
      <c r="A5" s="433"/>
      <c r="B5" s="436"/>
      <c r="C5" s="439"/>
      <c r="D5" s="439"/>
      <c r="E5" s="442"/>
      <c r="F5" s="169" t="s">
        <v>892</v>
      </c>
    </row>
    <row r="6" spans="1:6" x14ac:dyDescent="0.4">
      <c r="A6" s="166"/>
      <c r="B6" s="166"/>
      <c r="C6" s="156"/>
      <c r="D6" s="156"/>
      <c r="E6" s="156"/>
      <c r="F6" s="165"/>
    </row>
    <row r="7" spans="1:6" x14ac:dyDescent="0.4">
      <c r="A7" s="166"/>
      <c r="B7" s="166"/>
      <c r="C7" s="156"/>
      <c r="D7" s="156"/>
      <c r="E7" s="156"/>
      <c r="F7" s="164"/>
    </row>
    <row r="8" spans="1:6" ht="36.6" customHeight="1" x14ac:dyDescent="0.4">
      <c r="A8" s="166"/>
      <c r="B8" s="166"/>
      <c r="C8" s="156"/>
      <c r="D8" s="156"/>
      <c r="E8" s="156"/>
      <c r="F8" s="165"/>
    </row>
  </sheetData>
  <mergeCells count="5">
    <mergeCell ref="A3:A5"/>
    <mergeCell ref="B3:B5"/>
    <mergeCell ref="C3:C5"/>
    <mergeCell ref="D3:D5"/>
    <mergeCell ref="E3:E5"/>
  </mergeCells>
  <phoneticPr fontId="26"/>
  <pageMargins left="0.7" right="0.7" top="0.75" bottom="0.75" header="0.3" footer="0.3"/>
  <pageSetup paperSize="9"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8ED0-36B3-4963-8680-0A54338B37D9}">
  <dimension ref="A1:D6"/>
  <sheetViews>
    <sheetView zoomScale="106" zoomScaleNormal="106" workbookViewId="0">
      <selection activeCell="C12" sqref="C12"/>
    </sheetView>
  </sheetViews>
  <sheetFormatPr defaultRowHeight="18.75" x14ac:dyDescent="0.4"/>
  <cols>
    <col min="1" max="1" width="17.375" customWidth="1"/>
    <col min="2" max="3" width="11.625" customWidth="1"/>
  </cols>
  <sheetData>
    <row r="1" spans="1:4" x14ac:dyDescent="0.4">
      <c r="A1" s="97" t="s">
        <v>971</v>
      </c>
    </row>
    <row r="2" spans="1:4" ht="12.6" customHeight="1" x14ac:dyDescent="0.4">
      <c r="A2" s="443" t="s">
        <v>652</v>
      </c>
      <c r="B2" s="288" t="s">
        <v>646</v>
      </c>
      <c r="C2" s="288" t="s">
        <v>647</v>
      </c>
      <c r="D2" s="445" t="s">
        <v>437</v>
      </c>
    </row>
    <row r="3" spans="1:4" ht="12.6" customHeight="1" x14ac:dyDescent="0.4">
      <c r="A3" s="444"/>
      <c r="B3" s="289" t="s">
        <v>653</v>
      </c>
      <c r="C3" s="289" t="s">
        <v>654</v>
      </c>
      <c r="D3" s="446"/>
    </row>
    <row r="4" spans="1:4" ht="12.6" customHeight="1" x14ac:dyDescent="0.4">
      <c r="A4" s="290" t="s">
        <v>648</v>
      </c>
      <c r="B4" s="228" t="s">
        <v>649</v>
      </c>
      <c r="C4" s="228" t="s">
        <v>649</v>
      </c>
      <c r="D4" s="447"/>
    </row>
    <row r="5" spans="1:4" ht="12.6" customHeight="1" x14ac:dyDescent="0.4">
      <c r="A5" s="158" t="s">
        <v>650</v>
      </c>
      <c r="B5" s="287">
        <v>35</v>
      </c>
      <c r="C5" s="287">
        <v>5</v>
      </c>
      <c r="D5" s="287">
        <v>40</v>
      </c>
    </row>
    <row r="6" spans="1:4" ht="12.6" customHeight="1" x14ac:dyDescent="0.4">
      <c r="A6" s="125" t="s">
        <v>651</v>
      </c>
      <c r="B6" s="287">
        <v>245</v>
      </c>
      <c r="C6" s="287">
        <v>40</v>
      </c>
      <c r="D6" s="287">
        <v>285</v>
      </c>
    </row>
  </sheetData>
  <mergeCells count="2">
    <mergeCell ref="A2:A3"/>
    <mergeCell ref="D2:D4"/>
  </mergeCells>
  <phoneticPr fontId="26"/>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zoomScaleNormal="100" workbookViewId="0">
      <selection activeCell="E26" sqref="E26"/>
    </sheetView>
  </sheetViews>
  <sheetFormatPr defaultRowHeight="18.75" x14ac:dyDescent="0.4"/>
  <cols>
    <col min="1" max="1" width="15" style="1" bestFit="1" customWidth="1"/>
    <col min="2" max="2" width="4.625" style="1" bestFit="1" customWidth="1"/>
    <col min="3" max="3" width="13.125" style="1" bestFit="1" customWidth="1"/>
    <col min="4" max="4" width="7.875" style="1" bestFit="1" customWidth="1"/>
    <col min="5" max="5" width="6.25" style="1" bestFit="1" customWidth="1"/>
    <col min="6" max="8" width="9.625" style="1" bestFit="1" customWidth="1"/>
    <col min="9" max="9" width="15" style="1" bestFit="1" customWidth="1"/>
    <col min="10" max="11" width="8.625" style="1" customWidth="1"/>
  </cols>
  <sheetData>
    <row r="1" spans="1:9" x14ac:dyDescent="0.4">
      <c r="A1" s="97" t="s">
        <v>35</v>
      </c>
    </row>
    <row r="2" spans="1:9" s="1" customFormat="1" ht="18" customHeight="1" x14ac:dyDescent="0.4">
      <c r="A2" s="1" t="s">
        <v>560</v>
      </c>
    </row>
    <row r="3" spans="1:9" s="1" customFormat="1" ht="12.6" customHeight="1" x14ac:dyDescent="0.4">
      <c r="A3" s="127" t="s">
        <v>3</v>
      </c>
      <c r="B3" s="127" t="s">
        <v>5</v>
      </c>
      <c r="C3" s="127" t="s">
        <v>28</v>
      </c>
      <c r="D3" s="127" t="s">
        <v>7</v>
      </c>
      <c r="E3" s="127" t="s">
        <v>1</v>
      </c>
      <c r="F3" s="127" t="s">
        <v>0</v>
      </c>
      <c r="G3" s="127" t="s">
        <v>31</v>
      </c>
      <c r="H3" s="127" t="s">
        <v>32</v>
      </c>
      <c r="I3" s="127" t="s">
        <v>58</v>
      </c>
    </row>
    <row r="4" spans="1:9" s="1" customFormat="1" ht="12.6" customHeight="1" x14ac:dyDescent="0.4">
      <c r="A4" s="353">
        <v>40055</v>
      </c>
      <c r="B4" s="5" t="s">
        <v>15</v>
      </c>
      <c r="C4" s="174">
        <v>70201</v>
      </c>
      <c r="D4" s="174">
        <v>49733</v>
      </c>
      <c r="E4" s="176">
        <v>70.84</v>
      </c>
      <c r="F4" s="5" t="s">
        <v>21</v>
      </c>
      <c r="G4" s="5" t="s">
        <v>21</v>
      </c>
      <c r="H4" s="5" t="s">
        <v>21</v>
      </c>
      <c r="I4" s="354">
        <v>9</v>
      </c>
    </row>
    <row r="5" spans="1:9" s="1" customFormat="1" ht="12.6" customHeight="1" x14ac:dyDescent="0.4">
      <c r="A5" s="353"/>
      <c r="B5" s="5" t="s">
        <v>11</v>
      </c>
      <c r="C5" s="174">
        <v>78597</v>
      </c>
      <c r="D5" s="174">
        <v>54331</v>
      </c>
      <c r="E5" s="176">
        <v>69.13</v>
      </c>
      <c r="F5" s="5" t="s">
        <v>21</v>
      </c>
      <c r="G5" s="5" t="s">
        <v>21</v>
      </c>
      <c r="H5" s="5" t="s">
        <v>21</v>
      </c>
      <c r="I5" s="354"/>
    </row>
    <row r="6" spans="1:9" s="1" customFormat="1" ht="12.6" customHeight="1" x14ac:dyDescent="0.4">
      <c r="A6" s="353"/>
      <c r="B6" s="5" t="s">
        <v>25</v>
      </c>
      <c r="C6" s="174">
        <v>148798</v>
      </c>
      <c r="D6" s="174">
        <v>104064</v>
      </c>
      <c r="E6" s="176">
        <v>69.94</v>
      </c>
      <c r="F6" s="174">
        <v>101092</v>
      </c>
      <c r="G6" s="174">
        <v>2908</v>
      </c>
      <c r="H6" s="176">
        <v>2.79</v>
      </c>
      <c r="I6" s="354"/>
    </row>
    <row r="7" spans="1:9" s="1" customFormat="1" ht="12.6" customHeight="1" x14ac:dyDescent="0.4">
      <c r="A7" s="353">
        <v>41259</v>
      </c>
      <c r="B7" s="5" t="s">
        <v>15</v>
      </c>
      <c r="C7" s="174">
        <v>69839</v>
      </c>
      <c r="D7" s="174">
        <v>45624</v>
      </c>
      <c r="E7" s="176">
        <v>65.33</v>
      </c>
      <c r="F7" s="5" t="s">
        <v>21</v>
      </c>
      <c r="G7" s="5" t="s">
        <v>21</v>
      </c>
      <c r="H7" s="5" t="s">
        <v>21</v>
      </c>
      <c r="I7" s="354">
        <v>10</v>
      </c>
    </row>
    <row r="8" spans="1:9" s="1" customFormat="1" ht="12.6" customHeight="1" x14ac:dyDescent="0.4">
      <c r="A8" s="353"/>
      <c r="B8" s="5" t="s">
        <v>11</v>
      </c>
      <c r="C8" s="174">
        <v>78677</v>
      </c>
      <c r="D8" s="174">
        <v>48657</v>
      </c>
      <c r="E8" s="176">
        <v>61.84</v>
      </c>
      <c r="F8" s="5" t="s">
        <v>21</v>
      </c>
      <c r="G8" s="5" t="s">
        <v>21</v>
      </c>
      <c r="H8" s="5" t="s">
        <v>21</v>
      </c>
      <c r="I8" s="354"/>
    </row>
    <row r="9" spans="1:9" s="1" customFormat="1" ht="12.6" customHeight="1" x14ac:dyDescent="0.4">
      <c r="A9" s="353"/>
      <c r="B9" s="5" t="s">
        <v>25</v>
      </c>
      <c r="C9" s="174">
        <v>148516</v>
      </c>
      <c r="D9" s="174">
        <v>94281</v>
      </c>
      <c r="E9" s="176">
        <v>63.48</v>
      </c>
      <c r="F9" s="174">
        <v>91722</v>
      </c>
      <c r="G9" s="174">
        <v>2428</v>
      </c>
      <c r="H9" s="176">
        <v>2.58</v>
      </c>
      <c r="I9" s="354"/>
    </row>
    <row r="10" spans="1:9" s="1" customFormat="1" ht="12.6" customHeight="1" x14ac:dyDescent="0.4">
      <c r="A10" s="353">
        <v>41987</v>
      </c>
      <c r="B10" s="5" t="s">
        <v>15</v>
      </c>
      <c r="C10" s="174">
        <v>69304</v>
      </c>
      <c r="D10" s="174">
        <v>41642</v>
      </c>
      <c r="E10" s="176">
        <v>60.09</v>
      </c>
      <c r="F10" s="5" t="s">
        <v>21</v>
      </c>
      <c r="G10" s="5" t="s">
        <v>21</v>
      </c>
      <c r="H10" s="5" t="s">
        <v>21</v>
      </c>
      <c r="I10" s="354">
        <v>5</v>
      </c>
    </row>
    <row r="11" spans="1:9" s="1" customFormat="1" ht="12.6" customHeight="1" x14ac:dyDescent="0.4">
      <c r="A11" s="353"/>
      <c r="B11" s="5" t="s">
        <v>11</v>
      </c>
      <c r="C11" s="174">
        <v>78569</v>
      </c>
      <c r="D11" s="174">
        <v>44624</v>
      </c>
      <c r="E11" s="176">
        <v>56.8</v>
      </c>
      <c r="F11" s="5" t="s">
        <v>21</v>
      </c>
      <c r="G11" s="5" t="s">
        <v>21</v>
      </c>
      <c r="H11" s="5" t="s">
        <v>21</v>
      </c>
      <c r="I11" s="354"/>
    </row>
    <row r="12" spans="1:9" s="1" customFormat="1" ht="12.6" customHeight="1" x14ac:dyDescent="0.4">
      <c r="A12" s="353"/>
      <c r="B12" s="5" t="s">
        <v>25</v>
      </c>
      <c r="C12" s="174">
        <v>147873</v>
      </c>
      <c r="D12" s="174">
        <v>86266</v>
      </c>
      <c r="E12" s="176">
        <v>58.34</v>
      </c>
      <c r="F12" s="174">
        <v>84305</v>
      </c>
      <c r="G12" s="174">
        <v>1895</v>
      </c>
      <c r="H12" s="8">
        <v>2.2000000000000002</v>
      </c>
      <c r="I12" s="354"/>
    </row>
    <row r="13" spans="1:9" s="1" customFormat="1" ht="12.6" customHeight="1" x14ac:dyDescent="0.4">
      <c r="A13" s="353">
        <v>43030</v>
      </c>
      <c r="B13" s="5" t="s">
        <v>15</v>
      </c>
      <c r="C13" s="174">
        <v>70188</v>
      </c>
      <c r="D13" s="174">
        <v>43106</v>
      </c>
      <c r="E13" s="176">
        <v>61.42</v>
      </c>
      <c r="F13" s="5" t="s">
        <v>21</v>
      </c>
      <c r="G13" s="5" t="s">
        <v>21</v>
      </c>
      <c r="H13" s="5" t="s">
        <v>21</v>
      </c>
      <c r="I13" s="354">
        <v>5</v>
      </c>
    </row>
    <row r="14" spans="1:9" s="1" customFormat="1" ht="12.6" customHeight="1" x14ac:dyDescent="0.4">
      <c r="A14" s="353"/>
      <c r="B14" s="5" t="s">
        <v>11</v>
      </c>
      <c r="C14" s="174">
        <v>79529</v>
      </c>
      <c r="D14" s="174">
        <v>47545</v>
      </c>
      <c r="E14" s="176">
        <v>59.78</v>
      </c>
      <c r="F14" s="5" t="s">
        <v>21</v>
      </c>
      <c r="G14" s="5" t="s">
        <v>21</v>
      </c>
      <c r="H14" s="5" t="s">
        <v>21</v>
      </c>
      <c r="I14" s="354"/>
    </row>
    <row r="15" spans="1:9" s="1" customFormat="1" ht="12.6" customHeight="1" x14ac:dyDescent="0.4">
      <c r="A15" s="353"/>
      <c r="B15" s="5" t="s">
        <v>25</v>
      </c>
      <c r="C15" s="174">
        <v>149717</v>
      </c>
      <c r="D15" s="174">
        <v>90651</v>
      </c>
      <c r="E15" s="176">
        <v>60.55</v>
      </c>
      <c r="F15" s="174">
        <v>89149</v>
      </c>
      <c r="G15" s="174">
        <v>1386</v>
      </c>
      <c r="H15" s="8">
        <v>1.53</v>
      </c>
      <c r="I15" s="354"/>
    </row>
    <row r="16" spans="1:9" s="1" customFormat="1" ht="12.6" customHeight="1" x14ac:dyDescent="0.4">
      <c r="A16" s="353">
        <v>44500</v>
      </c>
      <c r="B16" s="214" t="s">
        <v>15</v>
      </c>
      <c r="C16" s="174">
        <v>70420</v>
      </c>
      <c r="D16" s="174">
        <v>44003</v>
      </c>
      <c r="E16" s="176">
        <v>62.49</v>
      </c>
      <c r="F16" s="214" t="s">
        <v>21</v>
      </c>
      <c r="G16" s="214" t="s">
        <v>21</v>
      </c>
      <c r="H16" s="214" t="s">
        <v>21</v>
      </c>
      <c r="I16" s="354">
        <v>11</v>
      </c>
    </row>
    <row r="17" spans="1:9" s="1" customFormat="1" ht="12.6" customHeight="1" x14ac:dyDescent="0.4">
      <c r="A17" s="353"/>
      <c r="B17" s="214" t="s">
        <v>11</v>
      </c>
      <c r="C17" s="174">
        <v>80454</v>
      </c>
      <c r="D17" s="174">
        <v>48446</v>
      </c>
      <c r="E17" s="176">
        <v>60.22</v>
      </c>
      <c r="F17" s="214" t="s">
        <v>21</v>
      </c>
      <c r="G17" s="214" t="s">
        <v>21</v>
      </c>
      <c r="H17" s="214" t="s">
        <v>21</v>
      </c>
      <c r="I17" s="354"/>
    </row>
    <row r="18" spans="1:9" s="1" customFormat="1" ht="12.6" customHeight="1" x14ac:dyDescent="0.4">
      <c r="A18" s="353"/>
      <c r="B18" s="214" t="s">
        <v>25</v>
      </c>
      <c r="C18" s="174">
        <v>150874</v>
      </c>
      <c r="D18" s="174">
        <v>92449</v>
      </c>
      <c r="E18" s="176">
        <v>61.28</v>
      </c>
      <c r="F18" s="174">
        <v>91404</v>
      </c>
      <c r="G18" s="174">
        <v>986</v>
      </c>
      <c r="H18" s="8">
        <v>1.07</v>
      </c>
      <c r="I18" s="354"/>
    </row>
    <row r="19" spans="1:9" s="1" customFormat="1" ht="12.6" customHeight="1" x14ac:dyDescent="0.4">
      <c r="A19" s="353">
        <v>45592</v>
      </c>
      <c r="B19" s="5" t="s">
        <v>15</v>
      </c>
      <c r="C19" s="174">
        <v>69962</v>
      </c>
      <c r="D19" s="174">
        <v>42970</v>
      </c>
      <c r="E19" s="176">
        <v>61.42</v>
      </c>
      <c r="F19" s="262" t="s">
        <v>21</v>
      </c>
      <c r="G19" s="262" t="s">
        <v>21</v>
      </c>
      <c r="H19" s="262" t="s">
        <v>21</v>
      </c>
      <c r="I19" s="355">
        <v>6</v>
      </c>
    </row>
    <row r="20" spans="1:9" s="1" customFormat="1" ht="12.6" customHeight="1" x14ac:dyDescent="0.4">
      <c r="A20" s="353"/>
      <c r="B20" s="5" t="s">
        <v>11</v>
      </c>
      <c r="C20" s="174">
        <v>80200</v>
      </c>
      <c r="D20" s="174">
        <v>47123</v>
      </c>
      <c r="E20" s="176">
        <v>58.76</v>
      </c>
      <c r="F20" s="262" t="s">
        <v>21</v>
      </c>
      <c r="G20" s="262" t="s">
        <v>21</v>
      </c>
      <c r="H20" s="262" t="s">
        <v>21</v>
      </c>
      <c r="I20" s="355"/>
    </row>
    <row r="21" spans="1:9" s="1" customFormat="1" ht="12.6" customHeight="1" x14ac:dyDescent="0.4">
      <c r="A21" s="353"/>
      <c r="B21" s="5" t="s">
        <v>25</v>
      </c>
      <c r="C21" s="174">
        <v>150162</v>
      </c>
      <c r="D21" s="174">
        <v>90093</v>
      </c>
      <c r="E21" s="176">
        <v>60</v>
      </c>
      <c r="F21" s="260">
        <v>88977</v>
      </c>
      <c r="G21" s="260">
        <v>1062</v>
      </c>
      <c r="H21" s="263">
        <v>1.17</v>
      </c>
      <c r="I21" s="355"/>
    </row>
    <row r="22" spans="1:9" ht="12.6" customHeight="1" x14ac:dyDescent="0.4">
      <c r="A22" s="13"/>
      <c r="B22" s="14"/>
      <c r="C22" s="14"/>
      <c r="D22" s="14"/>
      <c r="E22" s="14"/>
      <c r="F22" s="14"/>
      <c r="G22" s="14"/>
      <c r="H22" s="14"/>
      <c r="I22" s="14"/>
    </row>
    <row r="23" spans="1:9" ht="12.6" customHeight="1" x14ac:dyDescent="0.4">
      <c r="A23" s="11"/>
      <c r="C23" s="128"/>
      <c r="D23" s="129" t="s">
        <v>52</v>
      </c>
    </row>
    <row r="24" spans="1:9" ht="12.6" customHeight="1" x14ac:dyDescent="0.4">
      <c r="C24" s="6" t="s">
        <v>45</v>
      </c>
      <c r="D24" s="264">
        <v>51</v>
      </c>
    </row>
    <row r="25" spans="1:9" ht="12.6" customHeight="1" x14ac:dyDescent="0.4">
      <c r="C25" s="6" t="s">
        <v>51</v>
      </c>
      <c r="D25" s="264">
        <v>3</v>
      </c>
    </row>
  </sheetData>
  <mergeCells count="12">
    <mergeCell ref="A13:A15"/>
    <mergeCell ref="I13:I15"/>
    <mergeCell ref="A19:A21"/>
    <mergeCell ref="I19:I21"/>
    <mergeCell ref="A4:A6"/>
    <mergeCell ref="I4:I6"/>
    <mergeCell ref="A7:A9"/>
    <mergeCell ref="I7:I9"/>
    <mergeCell ref="A10:A12"/>
    <mergeCell ref="I10:I12"/>
    <mergeCell ref="A16:A18"/>
    <mergeCell ref="I16:I18"/>
  </mergeCells>
  <phoneticPr fontId="5" type="Hiragana"/>
  <pageMargins left="0.7" right="0.7" top="0.75" bottom="0.75" header="0.3" footer="0.3"/>
  <pageSetup paperSize="9"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FFE4D-B4C4-41D0-BFF7-683E2300A8BB}">
  <dimension ref="A1:D6"/>
  <sheetViews>
    <sheetView workbookViewId="0">
      <selection activeCell="C13" sqref="C13"/>
    </sheetView>
  </sheetViews>
  <sheetFormatPr defaultRowHeight="18.75" x14ac:dyDescent="0.4"/>
  <cols>
    <col min="1" max="1" width="13.375" customWidth="1"/>
    <col min="2" max="2" width="16.75" customWidth="1"/>
    <col min="3" max="3" width="20.25" customWidth="1"/>
  </cols>
  <sheetData>
    <row r="1" spans="1:4" x14ac:dyDescent="0.4">
      <c r="A1" s="97" t="s">
        <v>972</v>
      </c>
      <c r="D1" s="164"/>
    </row>
    <row r="2" spans="1:4" ht="12.6" customHeight="1" x14ac:dyDescent="0.4">
      <c r="A2" s="155" t="s">
        <v>655</v>
      </c>
      <c r="B2" s="155" t="s">
        <v>124</v>
      </c>
      <c r="C2" s="324" t="s">
        <v>612</v>
      </c>
      <c r="D2" s="333"/>
    </row>
    <row r="3" spans="1:4" ht="12.6" customHeight="1" x14ac:dyDescent="0.4">
      <c r="A3" s="125" t="s">
        <v>656</v>
      </c>
      <c r="B3" s="123" t="s">
        <v>616</v>
      </c>
      <c r="C3" s="124" t="s">
        <v>614</v>
      </c>
      <c r="D3" s="173"/>
    </row>
    <row r="4" spans="1:4" ht="12.6" customHeight="1" x14ac:dyDescent="0.4">
      <c r="A4" s="125" t="s">
        <v>611</v>
      </c>
      <c r="B4" s="170" t="s">
        <v>617</v>
      </c>
      <c r="C4" s="171" t="s">
        <v>658</v>
      </c>
      <c r="D4" s="173"/>
    </row>
    <row r="5" spans="1:4" ht="12.6" customHeight="1" x14ac:dyDescent="0.4">
      <c r="A5" s="125" t="s">
        <v>657</v>
      </c>
      <c r="B5" s="123" t="s">
        <v>859</v>
      </c>
      <c r="C5" s="124" t="s">
        <v>860</v>
      </c>
      <c r="D5" s="173"/>
    </row>
    <row r="6" spans="1:4" ht="12.6" customHeight="1" x14ac:dyDescent="0.4">
      <c r="A6" s="125" t="s">
        <v>657</v>
      </c>
      <c r="B6" s="170" t="s">
        <v>861</v>
      </c>
      <c r="C6" s="171" t="s">
        <v>862</v>
      </c>
      <c r="D6" s="333"/>
    </row>
  </sheetData>
  <phoneticPr fontId="26"/>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4A944-95D1-4B49-B047-0B4585806FEB}">
  <dimension ref="A1:E22"/>
  <sheetViews>
    <sheetView zoomScale="118" zoomScaleNormal="118" workbookViewId="0">
      <selection activeCell="E9" sqref="E9"/>
    </sheetView>
  </sheetViews>
  <sheetFormatPr defaultRowHeight="18.75" x14ac:dyDescent="0.4"/>
  <cols>
    <col min="1" max="1" width="10.875" customWidth="1"/>
    <col min="2" max="2" width="13.25" customWidth="1"/>
    <col min="3" max="3" width="10.125" customWidth="1"/>
  </cols>
  <sheetData>
    <row r="1" spans="1:3" x14ac:dyDescent="0.4">
      <c r="A1" s="97" t="s">
        <v>973</v>
      </c>
    </row>
    <row r="2" spans="1:3" x14ac:dyDescent="0.4">
      <c r="A2" s="109" t="s">
        <v>661</v>
      </c>
      <c r="B2" s="2"/>
    </row>
    <row r="3" spans="1:3" ht="12.6" customHeight="1" x14ac:dyDescent="0.4">
      <c r="A3" s="228" t="s">
        <v>655</v>
      </c>
      <c r="B3" s="228" t="s">
        <v>124</v>
      </c>
    </row>
    <row r="4" spans="1:3" ht="12.6" customHeight="1" x14ac:dyDescent="0.4">
      <c r="A4" s="158" t="s">
        <v>662</v>
      </c>
      <c r="B4" s="122" t="s">
        <v>858</v>
      </c>
    </row>
    <row r="5" spans="1:3" ht="12.6" customHeight="1" x14ac:dyDescent="0.4">
      <c r="A5" s="158" t="s">
        <v>663</v>
      </c>
      <c r="B5" s="122" t="s">
        <v>925</v>
      </c>
    </row>
    <row r="6" spans="1:3" ht="12.6" customHeight="1" x14ac:dyDescent="0.4">
      <c r="A6" s="122" t="s">
        <v>660</v>
      </c>
      <c r="B6" s="122" t="s">
        <v>664</v>
      </c>
    </row>
    <row r="7" spans="1:3" ht="12.6" customHeight="1" x14ac:dyDescent="0.4">
      <c r="A7" s="122" t="s">
        <v>660</v>
      </c>
      <c r="B7" s="259" t="s">
        <v>865</v>
      </c>
    </row>
    <row r="8" spans="1:3" ht="12.6" customHeight="1" x14ac:dyDescent="0.4">
      <c r="A8" s="122" t="s">
        <v>660</v>
      </c>
      <c r="B8" s="259" t="s">
        <v>866</v>
      </c>
    </row>
    <row r="9" spans="1:3" s="27" customFormat="1" ht="12.6" customHeight="1" x14ac:dyDescent="0.4">
      <c r="A9" s="122" t="s">
        <v>660</v>
      </c>
      <c r="B9" s="122" t="s">
        <v>920</v>
      </c>
    </row>
    <row r="10" spans="1:3" s="27" customFormat="1" ht="12.6" customHeight="1" x14ac:dyDescent="0.4">
      <c r="A10" s="122" t="s">
        <v>660</v>
      </c>
      <c r="B10" s="259" t="s">
        <v>922</v>
      </c>
    </row>
    <row r="11" spans="1:3" s="27" customFormat="1" ht="12.6" customHeight="1" x14ac:dyDescent="0.4">
      <c r="A11" s="122" t="s">
        <v>660</v>
      </c>
      <c r="B11" s="122" t="s">
        <v>921</v>
      </c>
    </row>
    <row r="12" spans="1:3" s="27" customFormat="1" ht="12.6" customHeight="1" x14ac:dyDescent="0.4">
      <c r="A12" s="122" t="s">
        <v>660</v>
      </c>
      <c r="B12" s="170" t="s">
        <v>924</v>
      </c>
    </row>
    <row r="13" spans="1:3" s="27" customFormat="1" ht="12.6" customHeight="1" x14ac:dyDescent="0.4">
      <c r="A13" s="122" t="s">
        <v>660</v>
      </c>
      <c r="B13" s="122" t="s">
        <v>923</v>
      </c>
    </row>
    <row r="14" spans="1:3" s="27" customFormat="1" ht="12.6" customHeight="1" x14ac:dyDescent="0.4">
      <c r="A14" s="172"/>
      <c r="B14" s="161"/>
    </row>
    <row r="15" spans="1:3" x14ac:dyDescent="0.4">
      <c r="A15" s="109" t="s">
        <v>659</v>
      </c>
      <c r="B15" s="2"/>
      <c r="C15" s="2"/>
    </row>
    <row r="16" spans="1:3" ht="12.6" customHeight="1" x14ac:dyDescent="0.4">
      <c r="A16" s="230" t="s">
        <v>655</v>
      </c>
      <c r="B16" s="330" t="s">
        <v>124</v>
      </c>
      <c r="C16" s="333"/>
    </row>
    <row r="17" spans="1:5" ht="16.899999999999999" customHeight="1" x14ac:dyDescent="0.4">
      <c r="A17" s="307" t="s">
        <v>660</v>
      </c>
      <c r="B17" s="329" t="s">
        <v>927</v>
      </c>
      <c r="C17" s="345"/>
    </row>
    <row r="18" spans="1:5" ht="27" customHeight="1" x14ac:dyDescent="0.4">
      <c r="A18" s="307" t="s">
        <v>660</v>
      </c>
      <c r="B18" s="329" t="s">
        <v>928</v>
      </c>
      <c r="C18" s="346"/>
    </row>
    <row r="19" spans="1:5" ht="12.6" customHeight="1" x14ac:dyDescent="0.4">
      <c r="A19" s="307" t="s">
        <v>660</v>
      </c>
      <c r="B19" s="329" t="s">
        <v>863</v>
      </c>
      <c r="C19" s="345"/>
    </row>
    <row r="20" spans="1:5" ht="12.6" customHeight="1" x14ac:dyDescent="0.4">
      <c r="A20" s="307" t="s">
        <v>660</v>
      </c>
      <c r="B20" s="329" t="s">
        <v>864</v>
      </c>
      <c r="C20" s="345"/>
    </row>
    <row r="21" spans="1:5" ht="27.6" customHeight="1" x14ac:dyDescent="0.4">
      <c r="A21" s="307" t="s">
        <v>660</v>
      </c>
      <c r="B21" s="170" t="s">
        <v>926</v>
      </c>
      <c r="C21" s="346"/>
      <c r="E21" s="164"/>
    </row>
    <row r="22" spans="1:5" x14ac:dyDescent="0.4">
      <c r="E22" s="173"/>
    </row>
  </sheetData>
  <phoneticPr fontId="26"/>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
  <sheetViews>
    <sheetView zoomScaleNormal="100" workbookViewId="0">
      <selection activeCell="D5" sqref="D5"/>
    </sheetView>
  </sheetViews>
  <sheetFormatPr defaultRowHeight="18.75" x14ac:dyDescent="0.4"/>
  <cols>
    <col min="2" max="2" width="8.125" customWidth="1"/>
    <col min="3" max="3" width="31.625" customWidth="1"/>
    <col min="4" max="4" width="6.625" customWidth="1"/>
  </cols>
  <sheetData>
    <row r="1" spans="1:4" x14ac:dyDescent="0.4">
      <c r="A1" s="97" t="s">
        <v>61</v>
      </c>
    </row>
    <row r="2" spans="1:4" s="1" customFormat="1" ht="18" customHeight="1" x14ac:dyDescent="0.4">
      <c r="A2" s="1" t="s">
        <v>557</v>
      </c>
    </row>
    <row r="3" spans="1:4" s="1" customFormat="1" ht="12.6" customHeight="1" x14ac:dyDescent="0.4">
      <c r="A3" s="127" t="s">
        <v>66</v>
      </c>
      <c r="B3" s="356" t="s">
        <v>77</v>
      </c>
      <c r="C3" s="357"/>
      <c r="D3" s="127" t="s">
        <v>68</v>
      </c>
    </row>
    <row r="4" spans="1:4" s="1" customFormat="1" ht="12.6" customHeight="1" x14ac:dyDescent="0.4">
      <c r="A4" s="5" t="s">
        <v>71</v>
      </c>
      <c r="B4" s="177">
        <v>4</v>
      </c>
      <c r="C4" s="19"/>
      <c r="D4" s="180">
        <v>1</v>
      </c>
    </row>
    <row r="5" spans="1:4" s="1" customFormat="1" ht="12.6" customHeight="1" x14ac:dyDescent="0.4">
      <c r="A5" s="16" t="s">
        <v>74</v>
      </c>
      <c r="B5" s="178">
        <v>10</v>
      </c>
      <c r="C5" s="20" t="s">
        <v>79</v>
      </c>
      <c r="D5" s="181">
        <v>23</v>
      </c>
    </row>
    <row r="6" spans="1:4" s="1" customFormat="1" ht="12.6" customHeight="1" x14ac:dyDescent="0.4">
      <c r="A6" s="5" t="s">
        <v>76</v>
      </c>
      <c r="B6" s="179">
        <v>6</v>
      </c>
      <c r="C6" s="21" t="s">
        <v>22</v>
      </c>
      <c r="D6" s="22" t="s">
        <v>60</v>
      </c>
    </row>
    <row r="7" spans="1:4" x14ac:dyDescent="0.4">
      <c r="A7" s="17"/>
      <c r="B7" s="18"/>
      <c r="C7" s="18"/>
      <c r="D7" s="18"/>
    </row>
    <row r="8" spans="1:4" x14ac:dyDescent="0.4">
      <c r="A8" s="11"/>
    </row>
  </sheetData>
  <mergeCells count="1">
    <mergeCell ref="B3:C3"/>
  </mergeCells>
  <phoneticPr fontId="5" type="Hiragan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8"/>
  <sheetViews>
    <sheetView zoomScaleNormal="100" workbookViewId="0">
      <selection activeCell="E13" sqref="E13"/>
    </sheetView>
  </sheetViews>
  <sheetFormatPr defaultRowHeight="18.75" x14ac:dyDescent="0.4"/>
  <cols>
    <col min="1" max="1" width="12.125" customWidth="1"/>
    <col min="2" max="2" width="16.125" customWidth="1"/>
    <col min="4" max="4" width="18.625" customWidth="1"/>
    <col min="5" max="5" width="20.875" bestFit="1" customWidth="1"/>
    <col min="6" max="6" width="7.875" bestFit="1" customWidth="1"/>
    <col min="7" max="7" width="16.75" bestFit="1" customWidth="1"/>
    <col min="8" max="8" width="6.25" customWidth="1"/>
    <col min="9" max="9" width="13.625" bestFit="1" customWidth="1"/>
  </cols>
  <sheetData>
    <row r="1" spans="1:9" x14ac:dyDescent="0.4">
      <c r="A1" s="97" t="s">
        <v>668</v>
      </c>
      <c r="B1" s="97"/>
    </row>
    <row r="2" spans="1:9" ht="18" customHeight="1" x14ac:dyDescent="0.4">
      <c r="A2" s="15" t="s">
        <v>9</v>
      </c>
      <c r="B2" s="1"/>
      <c r="C2" s="1"/>
      <c r="D2" s="1"/>
      <c r="E2" s="1"/>
      <c r="F2" s="1"/>
      <c r="G2" s="1"/>
      <c r="H2" s="1"/>
      <c r="I2" s="1"/>
    </row>
    <row r="3" spans="1:9" ht="18" customHeight="1" x14ac:dyDescent="0.4">
      <c r="A3" s="15" t="s">
        <v>34</v>
      </c>
      <c r="B3" s="1"/>
      <c r="C3" s="1"/>
      <c r="D3" s="1"/>
      <c r="E3" s="1"/>
      <c r="F3" s="1"/>
      <c r="G3" s="1"/>
      <c r="H3" s="1"/>
      <c r="I3" s="1"/>
    </row>
    <row r="4" spans="1:9" ht="12.6" customHeight="1" x14ac:dyDescent="0.4">
      <c r="A4" s="3" t="s">
        <v>98</v>
      </c>
      <c r="B4" s="127" t="s">
        <v>99</v>
      </c>
      <c r="C4" s="127" t="s">
        <v>64</v>
      </c>
      <c r="D4" s="127" t="s">
        <v>57</v>
      </c>
      <c r="E4" s="127" t="s">
        <v>70</v>
      </c>
      <c r="F4" s="127" t="s">
        <v>84</v>
      </c>
      <c r="G4" s="127" t="s">
        <v>85</v>
      </c>
      <c r="H4" s="127" t="s">
        <v>43</v>
      </c>
      <c r="I4" s="127" t="s">
        <v>50</v>
      </c>
    </row>
    <row r="5" spans="1:9" s="1" customFormat="1" ht="12.6" customHeight="1" x14ac:dyDescent="0.4">
      <c r="A5" s="10">
        <v>1</v>
      </c>
      <c r="B5" s="23">
        <v>45580</v>
      </c>
      <c r="C5" s="5" t="s">
        <v>4</v>
      </c>
      <c r="D5" s="24" t="s">
        <v>73</v>
      </c>
      <c r="E5" s="25" t="s">
        <v>47</v>
      </c>
      <c r="F5" s="5" t="s">
        <v>92</v>
      </c>
      <c r="G5" s="88" t="s">
        <v>556</v>
      </c>
      <c r="H5" s="182">
        <v>65</v>
      </c>
      <c r="I5" s="5" t="s">
        <v>96</v>
      </c>
    </row>
    <row r="6" spans="1:9" s="1" customFormat="1" ht="12.6" customHeight="1" x14ac:dyDescent="0.4">
      <c r="A6" s="10">
        <v>2</v>
      </c>
      <c r="B6" s="23">
        <v>45580</v>
      </c>
      <c r="C6" s="214" t="s">
        <v>4</v>
      </c>
      <c r="D6" s="24" t="s">
        <v>88</v>
      </c>
      <c r="E6" s="88" t="s">
        <v>102</v>
      </c>
      <c r="F6" s="214" t="s">
        <v>87</v>
      </c>
      <c r="G6" s="88" t="s">
        <v>556</v>
      </c>
      <c r="H6" s="182">
        <v>49</v>
      </c>
      <c r="I6" s="214" t="s">
        <v>103</v>
      </c>
    </row>
    <row r="7" spans="1:9" s="1" customFormat="1" ht="12.6" customHeight="1" x14ac:dyDescent="0.4">
      <c r="A7" s="10">
        <v>3</v>
      </c>
      <c r="B7" s="23">
        <v>45580</v>
      </c>
      <c r="C7" s="5" t="s">
        <v>4</v>
      </c>
      <c r="D7" s="7" t="s">
        <v>108</v>
      </c>
      <c r="E7" s="25" t="s">
        <v>867</v>
      </c>
      <c r="F7" s="5" t="s">
        <v>675</v>
      </c>
      <c r="G7" s="25" t="s">
        <v>676</v>
      </c>
      <c r="H7" s="182">
        <v>26</v>
      </c>
      <c r="I7" s="5" t="s">
        <v>677</v>
      </c>
    </row>
    <row r="8" spans="1:9" s="1" customFormat="1" ht="12.6" customHeight="1" x14ac:dyDescent="0.4">
      <c r="A8" s="10">
        <v>4</v>
      </c>
      <c r="B8" s="23">
        <v>45580</v>
      </c>
      <c r="C8" s="214" t="s">
        <v>4</v>
      </c>
      <c r="D8" s="5" t="s">
        <v>679</v>
      </c>
      <c r="E8" s="215" t="s">
        <v>680</v>
      </c>
      <c r="F8" s="5" t="s">
        <v>92</v>
      </c>
      <c r="G8" s="25" t="s">
        <v>681</v>
      </c>
      <c r="H8" s="182">
        <v>57</v>
      </c>
      <c r="I8" s="5" t="s">
        <v>678</v>
      </c>
    </row>
  </sheetData>
  <phoneticPr fontId="5" type="Hiragana"/>
  <pageMargins left="0.7" right="0.7" top="0.75" bottom="0.75" header="0.3" footer="0.3"/>
  <pageSetup paperSize="9" scale="9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4"/>
  <sheetViews>
    <sheetView zoomScaleNormal="100" workbookViewId="0">
      <selection activeCell="E18" sqref="E18"/>
    </sheetView>
  </sheetViews>
  <sheetFormatPr defaultRowHeight="18.75" x14ac:dyDescent="0.4"/>
  <cols>
    <col min="1" max="1" width="8.625" style="1" customWidth="1"/>
    <col min="2" max="2" width="32.625" style="26" bestFit="1" customWidth="1"/>
    <col min="3" max="3" width="11.375" style="1" bestFit="1" customWidth="1"/>
    <col min="4" max="5" width="8.625" style="1" customWidth="1"/>
  </cols>
  <sheetData>
    <row r="1" spans="1:5" x14ac:dyDescent="0.4">
      <c r="A1" s="97" t="s">
        <v>61</v>
      </c>
    </row>
    <row r="2" spans="1:5" x14ac:dyDescent="0.4">
      <c r="A2" s="1" t="s">
        <v>561</v>
      </c>
    </row>
    <row r="3" spans="1:5" x14ac:dyDescent="0.4">
      <c r="A3" s="1" t="s">
        <v>562</v>
      </c>
    </row>
    <row r="4" spans="1:5" s="2" customFormat="1" ht="12.6" customHeight="1" x14ac:dyDescent="0.4">
      <c r="A4" s="127" t="s">
        <v>122</v>
      </c>
      <c r="B4" s="127" t="s">
        <v>69</v>
      </c>
      <c r="C4" s="127" t="s">
        <v>65</v>
      </c>
      <c r="D4" s="266"/>
      <c r="E4" s="1"/>
    </row>
    <row r="5" spans="1:5" s="2" customFormat="1" ht="12.6" customHeight="1" x14ac:dyDescent="0.4">
      <c r="A5" s="10">
        <v>1</v>
      </c>
      <c r="B5" s="217" t="s">
        <v>683</v>
      </c>
      <c r="C5" s="269">
        <v>5</v>
      </c>
      <c r="D5" s="266"/>
      <c r="E5" s="1"/>
    </row>
    <row r="6" spans="1:5" s="2" customFormat="1" ht="12.6" customHeight="1" x14ac:dyDescent="0.4">
      <c r="A6" s="10">
        <v>2</v>
      </c>
      <c r="B6" s="267" t="s">
        <v>108</v>
      </c>
      <c r="C6" s="270">
        <v>22</v>
      </c>
      <c r="D6" s="266"/>
      <c r="E6" s="1"/>
    </row>
    <row r="7" spans="1:5" s="2" customFormat="1" ht="12.6" customHeight="1" x14ac:dyDescent="0.4">
      <c r="A7" s="10">
        <v>3</v>
      </c>
      <c r="B7" s="267" t="s">
        <v>37</v>
      </c>
      <c r="C7" s="270">
        <v>2</v>
      </c>
      <c r="D7" s="266"/>
      <c r="E7" s="1"/>
    </row>
    <row r="8" spans="1:5" s="2" customFormat="1" ht="12.6" customHeight="1" x14ac:dyDescent="0.4">
      <c r="A8" s="10">
        <v>4</v>
      </c>
      <c r="B8" s="267" t="s">
        <v>88</v>
      </c>
      <c r="C8" s="270">
        <v>31</v>
      </c>
      <c r="D8" s="266"/>
      <c r="E8" s="1"/>
    </row>
    <row r="9" spans="1:5" s="2" customFormat="1" ht="12.6" customHeight="1" x14ac:dyDescent="0.4">
      <c r="A9" s="10">
        <v>5</v>
      </c>
      <c r="B9" s="267" t="s">
        <v>73</v>
      </c>
      <c r="C9" s="270">
        <v>32</v>
      </c>
      <c r="D9" s="266"/>
      <c r="E9" s="1"/>
    </row>
    <row r="10" spans="1:5" s="2" customFormat="1" ht="12.6" customHeight="1" x14ac:dyDescent="0.4">
      <c r="A10" s="10">
        <v>6</v>
      </c>
      <c r="B10" s="267" t="s">
        <v>113</v>
      </c>
      <c r="C10" s="270">
        <v>4</v>
      </c>
      <c r="D10" s="266"/>
      <c r="E10" s="1"/>
    </row>
    <row r="11" spans="1:5" s="2" customFormat="1" ht="12.6" customHeight="1" x14ac:dyDescent="0.4">
      <c r="A11" s="10">
        <v>7</v>
      </c>
      <c r="B11" s="268" t="s">
        <v>118</v>
      </c>
      <c r="C11" s="270">
        <v>4</v>
      </c>
      <c r="D11" s="266"/>
      <c r="E11" s="1"/>
    </row>
    <row r="12" spans="1:5" s="2" customFormat="1" ht="12.6" customHeight="1" x14ac:dyDescent="0.4">
      <c r="A12" s="10">
        <v>8</v>
      </c>
      <c r="B12" s="267" t="s">
        <v>114</v>
      </c>
      <c r="C12" s="270">
        <v>4</v>
      </c>
      <c r="D12" s="266"/>
      <c r="E12" s="1"/>
    </row>
    <row r="13" spans="1:5" s="2" customFormat="1" ht="12.6" customHeight="1" x14ac:dyDescent="0.4">
      <c r="A13" s="10">
        <v>9</v>
      </c>
      <c r="B13" s="268" t="s">
        <v>116</v>
      </c>
      <c r="C13" s="270">
        <v>4</v>
      </c>
      <c r="D13" s="266"/>
      <c r="E13" s="1"/>
    </row>
    <row r="14" spans="1:5" ht="13.15" customHeight="1" x14ac:dyDescent="0.4">
      <c r="A14" s="216">
        <v>10</v>
      </c>
      <c r="B14" s="268" t="s">
        <v>682</v>
      </c>
      <c r="C14" s="271">
        <v>3</v>
      </c>
      <c r="D14" s="266"/>
    </row>
  </sheetData>
  <phoneticPr fontId="13" type="Hiragan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Normal="100" workbookViewId="0">
      <selection activeCell="D3" sqref="D3"/>
    </sheetView>
  </sheetViews>
  <sheetFormatPr defaultRowHeight="18.75" x14ac:dyDescent="0.4"/>
  <cols>
    <col min="1" max="1" width="5.875" customWidth="1"/>
    <col min="2" max="2" width="13.875" customWidth="1"/>
    <col min="3" max="3" width="27.625" bestFit="1" customWidth="1"/>
    <col min="4" max="4" width="19.375" bestFit="1" customWidth="1"/>
  </cols>
  <sheetData>
    <row r="1" spans="1:4" x14ac:dyDescent="0.4">
      <c r="A1" s="97" t="s">
        <v>61</v>
      </c>
    </row>
    <row r="2" spans="1:4" ht="18" customHeight="1" x14ac:dyDescent="0.4">
      <c r="A2" s="1" t="s">
        <v>561</v>
      </c>
    </row>
    <row r="3" spans="1:4" ht="18" customHeight="1" x14ac:dyDescent="0.4">
      <c r="A3" s="1" t="s">
        <v>563</v>
      </c>
    </row>
    <row r="4" spans="1:4" ht="12.6" customHeight="1" x14ac:dyDescent="0.4">
      <c r="A4" s="130"/>
      <c r="B4" s="127" t="s">
        <v>124</v>
      </c>
      <c r="C4" s="127" t="s">
        <v>112</v>
      </c>
    </row>
    <row r="5" spans="1:4" ht="12.6" customHeight="1" x14ac:dyDescent="0.4">
      <c r="A5" s="10">
        <v>1</v>
      </c>
      <c r="B5" s="5" t="s">
        <v>931</v>
      </c>
      <c r="C5" s="347">
        <v>44747</v>
      </c>
      <c r="D5" s="348"/>
    </row>
    <row r="6" spans="1:4" ht="12.6" customHeight="1" x14ac:dyDescent="0.4">
      <c r="A6" s="10">
        <v>2</v>
      </c>
      <c r="B6" s="5" t="s">
        <v>684</v>
      </c>
      <c r="C6" s="347">
        <v>45236</v>
      </c>
    </row>
    <row r="7" spans="1:4" ht="12.6" customHeight="1" x14ac:dyDescent="0.4">
      <c r="A7" s="10">
        <v>3</v>
      </c>
      <c r="B7" s="5" t="s">
        <v>932</v>
      </c>
      <c r="C7" s="347">
        <v>44736</v>
      </c>
    </row>
    <row r="8" spans="1:4" ht="12.6" customHeight="1" x14ac:dyDescent="0.4">
      <c r="A8" s="10">
        <v>4</v>
      </c>
      <c r="B8" s="5" t="s">
        <v>933</v>
      </c>
      <c r="C8" s="347">
        <v>45520</v>
      </c>
    </row>
    <row r="9" spans="1:4" ht="12.6" customHeight="1" x14ac:dyDescent="0.4">
      <c r="A9" s="10">
        <v>5</v>
      </c>
      <c r="B9" s="5" t="s">
        <v>934</v>
      </c>
      <c r="C9" s="347">
        <v>45399</v>
      </c>
    </row>
    <row r="10" spans="1:4" ht="12.6" customHeight="1" x14ac:dyDescent="0.4">
      <c r="A10" s="10">
        <v>6</v>
      </c>
      <c r="B10" s="5" t="s">
        <v>935</v>
      </c>
      <c r="C10" s="347">
        <v>45546</v>
      </c>
    </row>
    <row r="11" spans="1:4" x14ac:dyDescent="0.4">
      <c r="A11" s="11"/>
    </row>
    <row r="12" spans="1:4" x14ac:dyDescent="0.4">
      <c r="A12" s="11"/>
    </row>
  </sheetData>
  <phoneticPr fontId="13" type="Hiragan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51</vt:i4>
      </vt:variant>
      <vt:variant>
        <vt:lpstr>名前付き一覧</vt:lpstr>
      </vt:variant>
      <vt:variant>
        <vt:i4>1</vt:i4>
      </vt:variant>
    </vt:vector>
  </HeadingPairs>
  <TitlesOfParts>
    <vt:vector size="52" baseType="lpstr">
      <vt:lpstr>表紙</vt:lpstr>
      <vt:lpstr>目次</vt:lpstr>
      <vt:lpstr>1(1)</vt:lpstr>
      <vt:lpstr>1(2)</vt:lpstr>
      <vt:lpstr>1(3)</vt:lpstr>
      <vt:lpstr>2(1)</vt:lpstr>
      <vt:lpstr>2(2)①</vt:lpstr>
      <vt:lpstr>2(2)②</vt:lpstr>
      <vt:lpstr>2(2)③</vt:lpstr>
      <vt:lpstr>3(1)</vt:lpstr>
      <vt:lpstr>3(2)</vt:lpstr>
      <vt:lpstr>4(1)</vt:lpstr>
      <vt:lpstr>4(2)</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22(1)</vt:lpstr>
      <vt:lpstr>22(2)</vt:lpstr>
      <vt:lpstr>22(3)</vt:lpstr>
      <vt:lpstr>23</vt:lpstr>
      <vt:lpstr>24(1)</vt:lpstr>
      <vt:lpstr>24(2)</vt:lpstr>
      <vt:lpstr>24(3)</vt:lpstr>
      <vt:lpstr>25(1)</vt:lpstr>
      <vt:lpstr>25(2)</vt:lpstr>
      <vt:lpstr>25(3)</vt:lpstr>
      <vt:lpstr>26</vt:lpstr>
      <vt:lpstr>27</vt:lpstr>
      <vt:lpstr>28</vt:lpstr>
      <vt:lpstr>29</vt:lpstr>
      <vt:lpstr>30</vt:lpstr>
      <vt:lpstr>31</vt:lpstr>
      <vt:lpstr>32</vt:lpstr>
      <vt:lpstr>33</vt:lpstr>
      <vt:lpstr>34</vt:lpstr>
      <vt:lpstr>35</vt:lpstr>
      <vt:lpstr>36</vt:lpstr>
      <vt:lpstr>'6'!Print_Area</vt:lpstr>
    </vt:vector>
  </TitlesOfParts>
  <Company>鎌倉市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MSPC028</dc:creator>
  <cp:lastModifiedBy>MSPC505</cp:lastModifiedBy>
  <cp:lastPrinted>2026-01-07T01:50:19Z</cp:lastPrinted>
  <dcterms:created xsi:type="dcterms:W3CDTF">2022-04-13T23:03:18Z</dcterms:created>
  <dcterms:modified xsi:type="dcterms:W3CDTF">2026-01-07T01:51:35Z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2022-04-27T23:01:36Z</vt:filetime>
  </property>
</Properties>
</file>