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34687F54-75A5-4AC1-B028-E5F144201A30}" xr6:coauthVersionLast="47" xr6:coauthVersionMax="47" xr10:uidLastSave="{00000000-0000-0000-0000-000000000000}"/>
  <bookViews>
    <workbookView xWindow="7716" yWindow="876" windowWidth="14172" windowHeight="10284" firstSheet="1" activeTab="1" xr2:uid="{00000000-000D-0000-FFFF-FFFF00000000}"/>
  </bookViews>
  <sheets>
    <sheet name="付表３－２" sheetId="27" state="hidden" r:id="rId1"/>
    <sheet name="添付書類一覧" sheetId="117" r:id="rId2"/>
    <sheet name="（参考様式１）主たる障害特定理由" sheetId="109" r:id="rId3"/>
    <sheet name="（参考様式２）苦情解決措置の概要" sheetId="110" r:id="rId4"/>
    <sheet name="（参考様式３）誓約書" sheetId="111" r:id="rId5"/>
    <sheet name="（参考様式３）誓約書　別紙④ " sheetId="112" r:id="rId6"/>
    <sheet name="（参考様式３）誓約書　別紙⑦" sheetId="113" r:id="rId7"/>
    <sheet name="（参考様式４）勤務形態一覧（特定相談支援・障害児相談支援）" sheetId="108" r:id="rId8"/>
    <sheet name="（参考様式５）管理者等経歴書" sheetId="115" r:id="rId9"/>
    <sheet name="（参考様式６）実務経験証明書" sheetId="116" r:id="rId10"/>
    <sheet name="（参考様式７） 事業所の平面図" sheetId="114" r:id="rId11"/>
    <sheet name="勤務形態一覧表（汎用）" sheetId="60" state="hidden" r:id="rId12"/>
    <sheet name="選択肢" sheetId="90" state="hidden" r:id="rId13"/>
  </sheets>
  <definedNames>
    <definedName name="___________kk29">#REF!</definedName>
    <definedName name="__________kk06">#REF!</definedName>
    <definedName name="__________kk29">#REF!</definedName>
    <definedName name="_________kk06">#REF!</definedName>
    <definedName name="_________kk29" localSheetId="3">#REF!</definedName>
    <definedName name="_________kk29" localSheetId="8">#REF!</definedName>
    <definedName name="_________kk29" localSheetId="9">#REF!</definedName>
    <definedName name="_________kk29" localSheetId="10">#REF!</definedName>
    <definedName name="_________kk29">#REF!</definedName>
    <definedName name="________kk06" localSheetId="3">#REF!</definedName>
    <definedName name="________kk06" localSheetId="8">#REF!</definedName>
    <definedName name="________kk06" localSheetId="9">#REF!</definedName>
    <definedName name="________kk06" localSheetId="10">#REF!</definedName>
    <definedName name="________kk06">#REF!</definedName>
    <definedName name="________kk29" localSheetId="3">#REF!</definedName>
    <definedName name="________kk29" localSheetId="8">#REF!</definedName>
    <definedName name="________kk29" localSheetId="9">#REF!</definedName>
    <definedName name="________kk29" localSheetId="10">#REF!</definedName>
    <definedName name="________kk29">#REF!</definedName>
    <definedName name="_______kk06" localSheetId="3">#REF!</definedName>
    <definedName name="_______kk06" localSheetId="8">#REF!</definedName>
    <definedName name="_______kk06" localSheetId="9">#REF!</definedName>
    <definedName name="_______kk06" localSheetId="10">#REF!</definedName>
    <definedName name="_______kk06">#REF!</definedName>
    <definedName name="_______kk29" localSheetId="3">#REF!</definedName>
    <definedName name="_______kk29" localSheetId="8">#REF!</definedName>
    <definedName name="_______kk29" localSheetId="9">#REF!</definedName>
    <definedName name="_______kk29" localSheetId="10">#REF!</definedName>
    <definedName name="_______kk29">#REF!</definedName>
    <definedName name="______kk06" localSheetId="3">#REF!</definedName>
    <definedName name="______kk06" localSheetId="8">#REF!</definedName>
    <definedName name="______kk06" localSheetId="9">#REF!</definedName>
    <definedName name="______kk06" localSheetId="10">#REF!</definedName>
    <definedName name="______kk06">#REF!</definedName>
    <definedName name="______kk29" localSheetId="3">#REF!</definedName>
    <definedName name="______kk29" localSheetId="8">#REF!</definedName>
    <definedName name="______kk29" localSheetId="9">#REF!</definedName>
    <definedName name="______kk29" localSheetId="10">#REF!</definedName>
    <definedName name="______kk29">#REF!</definedName>
    <definedName name="_____kk06" localSheetId="3">#REF!</definedName>
    <definedName name="_____kk06" localSheetId="8">#REF!</definedName>
    <definedName name="_____kk06" localSheetId="9">#REF!</definedName>
    <definedName name="_____kk06" localSheetId="10">#REF!</definedName>
    <definedName name="_____kk06">#REF!</definedName>
    <definedName name="_____kk29" localSheetId="3">#REF!</definedName>
    <definedName name="_____kk29" localSheetId="8">#REF!</definedName>
    <definedName name="_____kk29" localSheetId="9">#REF!</definedName>
    <definedName name="_____kk29" localSheetId="10">#REF!</definedName>
    <definedName name="_____kk29">#REF!</definedName>
    <definedName name="____kk06" localSheetId="3">#REF!</definedName>
    <definedName name="____kk06" localSheetId="8">#REF!</definedName>
    <definedName name="____kk06" localSheetId="9">#REF!</definedName>
    <definedName name="____kk06" localSheetId="10">#REF!</definedName>
    <definedName name="____kk06">#REF!</definedName>
    <definedName name="____kk1">#REF!</definedName>
    <definedName name="____kk29" localSheetId="3">#REF!</definedName>
    <definedName name="____kk29" localSheetId="8">#REF!</definedName>
    <definedName name="____kk29" localSheetId="9">#REF!</definedName>
    <definedName name="____kk29" localSheetId="10">#REF!</definedName>
    <definedName name="____kk29">#REF!</definedName>
    <definedName name="___kk06" localSheetId="2">#REF!</definedName>
    <definedName name="___kk06" localSheetId="3">#REF!</definedName>
    <definedName name="___kk06" localSheetId="8">#REF!</definedName>
    <definedName name="___kk06" localSheetId="9">#REF!</definedName>
    <definedName name="___kk06" localSheetId="10">#REF!</definedName>
    <definedName name="___kk06">#REF!</definedName>
    <definedName name="___kk1">#REF!</definedName>
    <definedName name="___kk29" localSheetId="2">#REF!</definedName>
    <definedName name="___kk29" localSheetId="3">#REF!</definedName>
    <definedName name="___kk29" localSheetId="8">#REF!</definedName>
    <definedName name="___kk29" localSheetId="9">#REF!</definedName>
    <definedName name="___kk29" localSheetId="10">#REF!</definedName>
    <definedName name="___kk29">#REF!</definedName>
    <definedName name="__kk06" localSheetId="2">#REF!</definedName>
    <definedName name="__kk06" localSheetId="3">#REF!</definedName>
    <definedName name="__kk06" localSheetId="8">#REF!</definedName>
    <definedName name="__kk06" localSheetId="9">#REF!</definedName>
    <definedName name="__kk06" localSheetId="10">#REF!</definedName>
    <definedName name="__kk06">#REF!</definedName>
    <definedName name="__kk1">#REF!</definedName>
    <definedName name="__kk29">#REF!</definedName>
    <definedName name="_xlnm._FilterDatabase" localSheetId="1" hidden="1">添付書類一覧!$A$1:$B$1</definedName>
    <definedName name="_kk06" localSheetId="1">#REF!</definedName>
    <definedName name="_kk06">#REF!</definedName>
    <definedName name="_kk1">#REF!</definedName>
    <definedName name="_kk2">#REF!</definedName>
    <definedName name="_kk29" localSheetId="1">#REF!</definedName>
    <definedName name="_kk29">#REF!</definedName>
    <definedName name="▼選択してください。">#REF!</definedName>
    <definedName name="②従業者の員数">#REF!</definedName>
    <definedName name="aa">#REF!</definedName>
    <definedName name="aaa">#REF!</definedName>
    <definedName name="aaaaa">#REF!</definedName>
    <definedName name="Avrg" localSheetId="1">#REF!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 localSheetId="3">#REF!</definedName>
    <definedName name="DaihyoFurigana">#REF!</definedName>
    <definedName name="DaihyoJyusho" localSheetId="3">#REF!</definedName>
    <definedName name="DaihyoJyusho">#REF!</definedName>
    <definedName name="DaihyoShimei" localSheetId="3">#REF!</definedName>
    <definedName name="DaihyoShimei">#REF!</definedName>
    <definedName name="DaihyoShokumei" localSheetId="3">#REF!</definedName>
    <definedName name="DaihyoShokumei">#REF!</definedName>
    <definedName name="DaihyoYubin" localSheetId="3">#REF!</definedName>
    <definedName name="DaihyoYubin">#REF!</definedName>
    <definedName name="ｄｄ">#REF!</definedName>
    <definedName name="e">#REF!</definedName>
    <definedName name="ｇ">#REF!</definedName>
    <definedName name="houjin" localSheetId="3">#REF!</definedName>
    <definedName name="houjin" localSheetId="8">#REF!</definedName>
    <definedName name="houjin" localSheetId="9">#REF!</definedName>
    <definedName name="houjin" localSheetId="10">#REF!</definedName>
    <definedName name="houjin">#REF!</definedName>
    <definedName name="houjin1">#REF!</definedName>
    <definedName name="HoujinShokatsu" localSheetId="3">#REF!</definedName>
    <definedName name="HoujinShokatsu">#REF!</definedName>
    <definedName name="HoujinSyubetsu" localSheetId="3">#REF!</definedName>
    <definedName name="HoujinSyubetsu">#REF!</definedName>
    <definedName name="HoujinSyubetu" localSheetId="3">#REF!</definedName>
    <definedName name="HoujinSyubetu">#REF!</definedName>
    <definedName name="JigyoFax" localSheetId="3">#REF!</definedName>
    <definedName name="JigyoFax">#REF!</definedName>
    <definedName name="jigyoFurigana" localSheetId="3">#REF!</definedName>
    <definedName name="jigyoFurigana">#REF!</definedName>
    <definedName name="JigyoMeisyo" localSheetId="3">#REF!</definedName>
    <definedName name="JigyoMeisyo">#REF!</definedName>
    <definedName name="JigyoShozai" localSheetId="3">#REF!</definedName>
    <definedName name="JigyoShozai">#REF!</definedName>
    <definedName name="JigyoShozaiKana" localSheetId="3">#REF!</definedName>
    <definedName name="JigyoShozaiKana">#REF!</definedName>
    <definedName name="JigyosyoFurigana" localSheetId="3">#REF!</definedName>
    <definedName name="JigyosyoFurigana">#REF!</definedName>
    <definedName name="JigyosyoMei" localSheetId="3">#REF!</definedName>
    <definedName name="JigyosyoMei">#REF!</definedName>
    <definedName name="JigyosyoSyozai" localSheetId="3">#REF!</definedName>
    <definedName name="JigyosyoSyozai">#REF!</definedName>
    <definedName name="JigyosyoYubin" localSheetId="3">#REF!</definedName>
    <definedName name="JigyosyoYubin">#REF!</definedName>
    <definedName name="JigyoTel" localSheetId="3">#REF!</definedName>
    <definedName name="JigyoTel">#REF!</definedName>
    <definedName name="jigyoumeishou" localSheetId="3">#REF!</definedName>
    <definedName name="jigyoumeishou" localSheetId="8">#REF!</definedName>
    <definedName name="jigyoumeishou" localSheetId="9">#REF!</definedName>
    <definedName name="jigyoumeishou" localSheetId="10">#REF!</definedName>
    <definedName name="jigyoumeishou">#REF!</definedName>
    <definedName name="JigyoYubin" localSheetId="3">#REF!</definedName>
    <definedName name="JigyoYubin">#REF!</definedName>
    <definedName name="jiritu">#REF!</definedName>
    <definedName name="kanagawaken" localSheetId="3">#REF!</definedName>
    <definedName name="kanagawaken" localSheetId="8">#REF!</definedName>
    <definedName name="kanagawaken" localSheetId="9">#REF!</definedName>
    <definedName name="kanagawaken" localSheetId="10">#REF!</definedName>
    <definedName name="kanagawaken">#REF!</definedName>
    <definedName name="KanriJyusyo" localSheetId="3">#REF!</definedName>
    <definedName name="KanriJyusyo">#REF!</definedName>
    <definedName name="KanriJyusyoKana" localSheetId="3">#REF!</definedName>
    <definedName name="KanriJyusyoKana">#REF!</definedName>
    <definedName name="KanriShimei" localSheetId="3">#REF!</definedName>
    <definedName name="KanriShimei">#REF!</definedName>
    <definedName name="KanriYubin" localSheetId="3">#REF!</definedName>
    <definedName name="KanriYubin">#REF!</definedName>
    <definedName name="kawasaki" localSheetId="3">#REF!</definedName>
    <definedName name="kawasaki" localSheetId="8">#REF!</definedName>
    <definedName name="kawasaki" localSheetId="9">#REF!</definedName>
    <definedName name="kawasaki" localSheetId="10">#REF!</definedName>
    <definedName name="kawasaki">#REF!</definedName>
    <definedName name="KenmuJigyoMei" localSheetId="3">#REF!</definedName>
    <definedName name="KenmuJigyoMei">#REF!</definedName>
    <definedName name="KenmuJikan" localSheetId="3">#REF!</definedName>
    <definedName name="KenmuJikan">#REF!</definedName>
    <definedName name="KenmuShokushu" localSheetId="3">#REF!</definedName>
    <definedName name="KenmuShokushu">#REF!</definedName>
    <definedName name="KenmuUmu" localSheetId="3">#REF!</definedName>
    <definedName name="KenmuUmu">#REF!</definedName>
    <definedName name="kk">#REF!</definedName>
    <definedName name="KK_03">#REF!</definedName>
    <definedName name="kk_04">#REF!</definedName>
    <definedName name="KK_06">#REF!</definedName>
    <definedName name="kk_07">#REF!</definedName>
    <definedName name="‐㏍08" localSheetId="3">#REF!</definedName>
    <definedName name="‐㏍08" localSheetId="8">#REF!</definedName>
    <definedName name="‐㏍08" localSheetId="9">#REF!</definedName>
    <definedName name="‐㏍08" localSheetId="10">#REF!</definedName>
    <definedName name="‐㏍08">#REF!</definedName>
    <definedName name="KK2_3">#REF!</definedName>
    <definedName name="KKK">#REF!</definedName>
    <definedName name="ｋｋｋｋ" localSheetId="3">#REF!</definedName>
    <definedName name="ｋｋｋｋ" localSheetId="8">#REF!</definedName>
    <definedName name="ｋｋｋｋ" localSheetId="9">#REF!</definedName>
    <definedName name="ｋｋｋｋ" localSheetId="10">#REF!</definedName>
    <definedName name="ｋｋｋｋ">#REF!</definedName>
    <definedName name="_xlnm.Print_Area" localSheetId="4">'（参考様式３）誓約書'!$A$1:$M$23</definedName>
    <definedName name="_xlnm.Print_Area" localSheetId="5">'（参考様式３）誓約書　別紙④ '!$A$1:$D$15</definedName>
    <definedName name="_xlnm.Print_Area" localSheetId="6">'（参考様式３）誓約書　別紙⑦'!$A$1:$C$14</definedName>
    <definedName name="_xlnm.Print_Area" localSheetId="7">'（参考様式４）勤務形態一覧（特定相談支援・障害児相談支援）'!$A$2:$AN$75</definedName>
    <definedName name="_xlnm.Print_Area" localSheetId="9">'（参考様式６）実務経験証明書'!$A$1:$J$33</definedName>
    <definedName name="_xlnm.Print_Area" localSheetId="11">'勤務形態一覧表（汎用）'!$A$1:$AN$61</definedName>
    <definedName name="_xlnm.Print_Area" localSheetId="1">添付書類一覧!$A$1:$E$14</definedName>
    <definedName name="_xlnm.Print_Titles" localSheetId="1">添付書類一覧!$1:$1</definedName>
    <definedName name="Roman_01" localSheetId="2">#REF!</definedName>
    <definedName name="Roman_01" localSheetId="3">#REF!</definedName>
    <definedName name="Roman_01" localSheetId="8">#REF!</definedName>
    <definedName name="Roman_01" localSheetId="9">#REF!</definedName>
    <definedName name="Roman_01" localSheetId="10">#REF!</definedName>
    <definedName name="Roman_01" localSheetId="1">#REF!</definedName>
    <definedName name="Roman_01">#REF!</definedName>
    <definedName name="Roman_02" localSheetId="3">#REF!</definedName>
    <definedName name="Roman_02" localSheetId="8">#REF!</definedName>
    <definedName name="Roman_02" localSheetId="9">#REF!</definedName>
    <definedName name="Roman_02" localSheetId="10">#REF!</definedName>
    <definedName name="Roman_02" localSheetId="1">#REF!</definedName>
    <definedName name="Roman_02">#REF!</definedName>
    <definedName name="Roman_03" localSheetId="2">#REF!</definedName>
    <definedName name="Roman_03" localSheetId="3">#REF!</definedName>
    <definedName name="Roman_03" localSheetId="8">#REF!</definedName>
    <definedName name="Roman_03" localSheetId="9">#REF!</definedName>
    <definedName name="Roman_03" localSheetId="10">#REF!</definedName>
    <definedName name="Roman_03" localSheetId="1">#REF!</definedName>
    <definedName name="Roman_03">#REF!</definedName>
    <definedName name="Roman_04" localSheetId="2">#REF!</definedName>
    <definedName name="Roman_04" localSheetId="3">#REF!</definedName>
    <definedName name="Roman_04" localSheetId="8">#REF!</definedName>
    <definedName name="Roman_04" localSheetId="9">#REF!</definedName>
    <definedName name="Roman_04" localSheetId="1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 localSheetId="3">#REF!</definedName>
    <definedName name="roman43" localSheetId="8">#REF!</definedName>
    <definedName name="roman43" localSheetId="9">#REF!</definedName>
    <definedName name="roman43" localSheetId="10">#REF!</definedName>
    <definedName name="roman43">#REF!</definedName>
    <definedName name="roman7_1">#REF!</definedName>
    <definedName name="roman77">#REF!</definedName>
    <definedName name="romann_12">#REF!</definedName>
    <definedName name="romann_66">#REF!</definedName>
    <definedName name="romann33">#REF!</definedName>
    <definedName name="SasekiFuri" localSheetId="3">#REF!</definedName>
    <definedName name="SasekiFuri">#REF!</definedName>
    <definedName name="SasekiJyusyo" localSheetId="3">#REF!</definedName>
    <definedName name="SasekiJyusyo">#REF!</definedName>
    <definedName name="SasekiShimei" localSheetId="3">#REF!</definedName>
    <definedName name="SasekiShimei">#REF!</definedName>
    <definedName name="SasekiYubin" localSheetId="3">#REF!</definedName>
    <definedName name="SasekiYubin">#REF!</definedName>
    <definedName name="serv">#REF!</definedName>
    <definedName name="serv_">#REF!</definedName>
    <definedName name="Serv_LIST">#REF!</definedName>
    <definedName name="servo1">#REF!</definedName>
    <definedName name="ShinseiFax" localSheetId="3">#REF!</definedName>
    <definedName name="ShinseiFax">#REF!</definedName>
    <definedName name="ShinseiMeisyo" localSheetId="3">#REF!</definedName>
    <definedName name="ShinseiMeisyo">#REF!</definedName>
    <definedName name="ShinseiMeisyoKana" localSheetId="3">#REF!</definedName>
    <definedName name="ShinseiMeisyoKana">#REF!</definedName>
    <definedName name="ShinseiSyozai" localSheetId="3">#REF!</definedName>
    <definedName name="ShinseiSyozai">#REF!</definedName>
    <definedName name="ShinseiTel" localSheetId="3">#REF!</definedName>
    <definedName name="ShinseiTel">#REF!</definedName>
    <definedName name="ShinseiYubin" localSheetId="3">#REF!</definedName>
    <definedName name="ShinseiYubin">#REF!</definedName>
    <definedName name="siharai" localSheetId="3">#REF!</definedName>
    <definedName name="siharai" localSheetId="8">#REF!</definedName>
    <definedName name="siharai" localSheetId="9">#REF!</definedName>
    <definedName name="siharai" localSheetId="10">#REF!</definedName>
    <definedName name="siharai">#REF!</definedName>
    <definedName name="sikuchouson" localSheetId="3">#REF!</definedName>
    <definedName name="sikuchouson" localSheetId="8">#REF!</definedName>
    <definedName name="sikuchouson" localSheetId="9">#REF!</definedName>
    <definedName name="sikuchouson" localSheetId="10">#REF!</definedName>
    <definedName name="sikuchouson">#REF!</definedName>
    <definedName name="sinseisaki" localSheetId="3">#REF!</definedName>
    <definedName name="sinseisaki" localSheetId="8">#REF!</definedName>
    <definedName name="sinseisaki" localSheetId="9">#REF!</definedName>
    <definedName name="sinseisaki" localSheetId="10">#REF!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_07" localSheetId="3">#REF!</definedName>
    <definedName name="tebie_07" localSheetId="8">#REF!</definedName>
    <definedName name="tebie_07" localSheetId="9">#REF!</definedName>
    <definedName name="tebie_07" localSheetId="10">#REF!</definedName>
    <definedName name="tebie_07">#REF!</definedName>
    <definedName name="tebie_o7">#REF!</definedName>
    <definedName name="tebie07" localSheetId="3">#REF!</definedName>
    <definedName name="tebie07" localSheetId="8">#REF!</definedName>
    <definedName name="tebie07" localSheetId="9">#REF!</definedName>
    <definedName name="tebie07" localSheetId="10">#REF!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3">#REF!</definedName>
    <definedName name="yokohama" localSheetId="8">#REF!</definedName>
    <definedName name="yokohama" localSheetId="9">#REF!</definedName>
    <definedName name="yokohama" localSheetId="10">#REF!</definedName>
    <definedName name="yokohama">#REF!</definedName>
    <definedName name="あ" localSheetId="3">#REF!</definedName>
    <definedName name="あ" localSheetId="8">#REF!</definedName>
    <definedName name="あ" localSheetId="9">#REF!</definedName>
    <definedName name="あ" localSheetId="10">#REF!</definedName>
    <definedName name="あ">#REF!</definedName>
    <definedName name="アア" localSheetId="3">#REF!</definedName>
    <definedName name="アア">#REF!</definedName>
    <definedName name="あう">#REF!</definedName>
    <definedName name="おく">#REF!</definedName>
    <definedName name="こ" localSheetId="3">#REF!</definedName>
    <definedName name="こ" localSheetId="8">#REF!</definedName>
    <definedName name="こ" localSheetId="9">#REF!</definedName>
    <definedName name="こ" localSheetId="10">#REF!</definedName>
    <definedName name="こ">#REF!</definedName>
    <definedName name="サービス種類">#REF!</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医療型障害児入所施設">選択肢!$B$31:$J$31</definedName>
    <definedName name="一般相談支援事業">選択肢!$B$21:$J$21</definedName>
    <definedName name="看護時間" localSheetId="3">#REF!</definedName>
    <definedName name="看護時間" localSheetId="8">#REF!</definedName>
    <definedName name="看護時間" localSheetId="9">#REF!</definedName>
    <definedName name="看護時間" localSheetId="10">#REF!</definedName>
    <definedName name="看護時間">#REF!</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参考様式">#REF!</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障害者支援施設">選択肢!$B$15:$L$15</definedName>
    <definedName name="食事" localSheetId="2">#REF!</definedName>
    <definedName name="食事" localSheetId="3">#REF!</definedName>
    <definedName name="食事" localSheetId="8">#REF!</definedName>
    <definedName name="食事" localSheetId="9">#REF!</definedName>
    <definedName name="食事" localSheetId="10">#REF!</definedName>
    <definedName name="食事">#REF!</definedName>
    <definedName name="生活介護">選択肢!$B$7:$J$7</definedName>
    <definedName name="生活訓練">選択肢!$B$17:$J$17</definedName>
    <definedName name="体制等状況一覧" localSheetId="3">#REF!</definedName>
    <definedName name="体制等状況一覧" localSheetId="8">#REF!</definedName>
    <definedName name="体制等状況一覧" localSheetId="9">#REF!</definedName>
    <definedName name="体制等状況一覧" localSheetId="10">#REF!</definedName>
    <definedName name="体制等状況一覧">#REF!</definedName>
    <definedName name="短期入所・空床利用型">選択肢!$B$9:$J$9</definedName>
    <definedName name="短期入所・単独型">選択肢!$B$10:$J$10</definedName>
    <definedName name="短期入所・併設型">選択肢!$B$8:$J$8</definedName>
    <definedName name="町っ油" localSheetId="2">#REF!</definedName>
    <definedName name="町っ油" localSheetId="3">#REF!</definedName>
    <definedName name="町っ油" localSheetId="8">#REF!</definedName>
    <definedName name="町っ油" localSheetId="9">#REF!</definedName>
    <definedName name="町っ油" localSheetId="10">#REF!</definedName>
    <definedName name="町っ油">#REF!</definedName>
    <definedName name="同行援護" localSheetId="8">#REF!</definedName>
    <definedName name="同行援護" localSheetId="9">#REF!</definedName>
    <definedName name="同行援護" localSheetId="10">#REF!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別紙">#REF!</definedName>
    <definedName name="別紙19２">#REF!</definedName>
    <definedName name="別紙47">#REF!</definedName>
    <definedName name="別紙7の2">#REF!</definedName>
    <definedName name="保育所等訪問支援">選択肢!$B$28:$J$28</definedName>
    <definedName name="夜間支援">#REF!</definedName>
    <definedName name="利用日数記入例" localSheetId="2">#REF!</definedName>
    <definedName name="利用日数記入例" localSheetId="3">#REF!</definedName>
    <definedName name="利用日数記入例" localSheetId="8">#REF!</definedName>
    <definedName name="利用日数記入例" localSheetId="9">#REF!</definedName>
    <definedName name="利用日数記入例" localSheetId="10">#REF!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5" i="108" l="1"/>
  <c r="AG45" i="108"/>
  <c r="AA45" i="108"/>
  <c r="U45" i="108"/>
  <c r="O45" i="108"/>
  <c r="I45" i="108"/>
  <c r="E45" i="108"/>
  <c r="C45" i="108"/>
  <c r="R39" i="108"/>
  <c r="R38" i="108"/>
  <c r="AL41" i="108"/>
  <c r="AL43" i="108" s="1"/>
  <c r="AG41" i="108"/>
  <c r="AG43" i="108" s="1"/>
  <c r="AA41" i="108"/>
  <c r="AD44" i="108" s="1"/>
  <c r="U41" i="108"/>
  <c r="U43" i="108" s="1"/>
  <c r="O41" i="108"/>
  <c r="R44" i="108" s="1"/>
  <c r="I41" i="108"/>
  <c r="L44" i="108" s="1"/>
  <c r="E41" i="108"/>
  <c r="E43" i="108" s="1"/>
  <c r="C41" i="108"/>
  <c r="C43" i="108" s="1"/>
  <c r="AJ32" i="108"/>
  <c r="AI32" i="108"/>
  <c r="AH32" i="108"/>
  <c r="AG32" i="108"/>
  <c r="AF32" i="108"/>
  <c r="AE32" i="108"/>
  <c r="AD32" i="108"/>
  <c r="AC32" i="108"/>
  <c r="AB32" i="108"/>
  <c r="AA32" i="108"/>
  <c r="Z32" i="108"/>
  <c r="Y32" i="108"/>
  <c r="X32" i="108"/>
  <c r="W32" i="108"/>
  <c r="V32" i="108"/>
  <c r="U32" i="108"/>
  <c r="T32" i="108"/>
  <c r="S32" i="108"/>
  <c r="R32" i="108"/>
  <c r="Q32" i="108"/>
  <c r="P32" i="108"/>
  <c r="O32" i="108"/>
  <c r="N32" i="108"/>
  <c r="M32" i="108"/>
  <c r="L32" i="108"/>
  <c r="K32" i="108"/>
  <c r="J32" i="108"/>
  <c r="I32" i="108"/>
  <c r="H32" i="108"/>
  <c r="G32" i="108"/>
  <c r="F32" i="108"/>
  <c r="AK31" i="108"/>
  <c r="AK30" i="108"/>
  <c r="AK29" i="108"/>
  <c r="AK28" i="108"/>
  <c r="AK27" i="108"/>
  <c r="AK26" i="108"/>
  <c r="AK25" i="108"/>
  <c r="AK24" i="108"/>
  <c r="AK23" i="108"/>
  <c r="AK22" i="108"/>
  <c r="AK21" i="108"/>
  <c r="AK20" i="108"/>
  <c r="AK19" i="108"/>
  <c r="AK18" i="108"/>
  <c r="AK17" i="108"/>
  <c r="AK16" i="108"/>
  <c r="AK15" i="108"/>
  <c r="AK14" i="108"/>
  <c r="AK13" i="108"/>
  <c r="AK12" i="108"/>
  <c r="AG11" i="108"/>
  <c r="AF11" i="108"/>
  <c r="AE11" i="108"/>
  <c r="AD11" i="108"/>
  <c r="AC11" i="108"/>
  <c r="AB11" i="108"/>
  <c r="AA11" i="108"/>
  <c r="Z11" i="108"/>
  <c r="Y11" i="108"/>
  <c r="X11" i="108"/>
  <c r="W11" i="108"/>
  <c r="V11" i="108"/>
  <c r="U11" i="108"/>
  <c r="T11" i="108"/>
  <c r="S11" i="108"/>
  <c r="R11" i="108"/>
  <c r="Q11" i="108"/>
  <c r="P11" i="108"/>
  <c r="O11" i="108"/>
  <c r="N11" i="108"/>
  <c r="M11" i="108"/>
  <c r="L11" i="108"/>
  <c r="K11" i="108"/>
  <c r="J11" i="108"/>
  <c r="I11" i="108"/>
  <c r="H11" i="108"/>
  <c r="G11" i="108"/>
  <c r="F11" i="108"/>
  <c r="AJ11" i="108" s="1"/>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L19" i="108" s="1"/>
  <c r="AL25"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K20" i="60"/>
  <c r="AK21" i="60"/>
  <c r="AK22" i="60"/>
  <c r="AK23" i="60"/>
  <c r="AK24" i="60"/>
  <c r="AK25" i="60"/>
  <c r="AK26" i="60"/>
  <c r="AK27" i="60"/>
  <c r="AK28" i="60"/>
  <c r="AK29" i="60"/>
  <c r="AK12" i="60"/>
  <c r="AK13" i="60"/>
  <c r="AK14" i="60"/>
  <c r="AK15" i="60"/>
  <c r="AK16" i="60"/>
  <c r="AK17" i="60"/>
  <c r="AK18" i="60"/>
  <c r="AK19" i="60"/>
  <c r="AK30" i="60"/>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I10" i="108" l="1"/>
  <c r="AI11" i="108"/>
  <c r="AL18" i="108"/>
  <c r="AL22" i="108"/>
  <c r="AL20" i="108"/>
  <c r="AH10" i="108"/>
  <c r="AL21" i="108"/>
  <c r="AL17" i="108"/>
  <c r="AL28" i="108"/>
  <c r="AL26" i="108"/>
  <c r="AL24" i="108"/>
  <c r="AL19" i="60"/>
  <c r="AL29" i="60"/>
  <c r="AL21" i="60"/>
  <c r="AL18" i="60"/>
  <c r="AL27" i="60"/>
  <c r="AL31" i="60"/>
  <c r="AL16" i="60"/>
  <c r="AL26" i="60"/>
  <c r="AL15" i="60"/>
  <c r="AL14" i="60"/>
  <c r="AL24" i="60"/>
  <c r="AL11" i="60"/>
  <c r="AL13" i="60"/>
  <c r="AL23" i="60"/>
  <c r="AL30" i="60"/>
  <c r="AL22" i="60"/>
  <c r="AL27" i="108"/>
  <c r="AL14" i="108"/>
  <c r="AL30" i="108"/>
  <c r="AL16" i="108"/>
  <c r="AK32" i="108"/>
  <c r="AL32" i="108" s="1"/>
  <c r="AG44" i="108"/>
  <c r="AJ43" i="108"/>
  <c r="R43" i="108"/>
  <c r="L43" i="108"/>
  <c r="O43" i="108"/>
  <c r="I44" i="108"/>
  <c r="I43" i="108"/>
  <c r="C44" i="108"/>
  <c r="AJ44" i="108"/>
  <c r="AL44" i="108"/>
  <c r="U44" i="108"/>
  <c r="AD43" i="108"/>
  <c r="X43" i="108"/>
  <c r="X44" i="108"/>
  <c r="AI9" i="60"/>
  <c r="AI10" i="60"/>
  <c r="AL12" i="60"/>
  <c r="AA43" i="108"/>
  <c r="O44" i="108"/>
  <c r="V38" i="108"/>
  <c r="Z38" i="108" s="1"/>
  <c r="AJ9" i="60"/>
  <c r="O37" i="108"/>
  <c r="D37" i="108"/>
  <c r="AL23" i="108"/>
  <c r="AL15" i="108"/>
  <c r="L37" i="108"/>
  <c r="I37" i="108"/>
  <c r="F37" i="108"/>
  <c r="E37" i="108"/>
  <c r="AJ10" i="60"/>
  <c r="AL28" i="60"/>
  <c r="AL20" i="60"/>
  <c r="AL13" i="108"/>
  <c r="AL29" i="108"/>
  <c r="AA44" i="108"/>
  <c r="AM44" i="108"/>
  <c r="AL12" i="108"/>
  <c r="AL31" i="108"/>
  <c r="D43" i="108"/>
  <c r="D44" i="108"/>
  <c r="AL17" i="60"/>
  <c r="F44" i="108"/>
  <c r="F43" i="108"/>
  <c r="E44" i="108"/>
  <c r="AL25" i="60"/>
  <c r="AJ10" i="108"/>
  <c r="AH11" i="108"/>
  <c r="AM43" i="108"/>
</calcChain>
</file>

<file path=xl/sharedStrings.xml><?xml version="1.0" encoding="utf-8"?>
<sst xmlns="http://schemas.openxmlformats.org/spreadsheetml/2006/main" count="662" uniqueCount="406">
  <si>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</si>
  <si>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</si>
  <si>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</si>
  <si>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</si>
  <si>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</si>
  <si>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</si>
  <si>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</si>
  <si>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</si>
  <si>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</si>
  <si>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</si>
  <si>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</si>
  <si>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</si>
  <si>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</si>
  <si>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</si>
  <si>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</si>
  <si>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</si>
  <si>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</si>
  <si>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</si>
  <si>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</si>
  <si>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</si>
  <si>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</si>
  <si>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</si>
  <si>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</si>
  <si>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</si>
  <si>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</si>
  <si>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</si>
  <si>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</si>
  <si>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</si>
  <si>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</si>
  <si>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</si>
  <si>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</si>
  <si>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</si>
  <si>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</si>
  <si>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</si>
  <si>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</si>
  <si>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</si>
  <si>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</si>
  <si>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</si>
  <si>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</si>
  <si>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</si>
  <si>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</si>
  <si>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</si>
  <si>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</si>
  <si>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</si>
  <si>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</si>
  <si>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</si>
  <si>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</si>
  <si>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</si>
  <si>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</si>
  <si>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</si>
  <si>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</si>
  <si>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</si>
  <si>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</si>
  <si>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</si>
  <si>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</si>
  <si>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</si>
  <si>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</si>
  <si>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</si>
  <si>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</si>
  <si>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</si>
  <si>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</si>
  <si>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</si>
  <si>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</si>
  <si>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</si>
  <si>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</si>
  <si>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</si>
  <si>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</si>
  <si>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</si>
  <si>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</si>
  <si>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</si>
  <si>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</si>
  <si>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</si>
  <si>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</si>
  <si>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</si>
  <si>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</si>
  <si>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</si>
  <si>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</si>
  <si>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</si>
  <si>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</si>
  <si>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</si>
  <si>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</si>
  <si>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</si>
  <si>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</si>
  <si>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</si>
  <si>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</si>
  <si>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</si>
  <si>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</si>
  <si>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</si>
  <si>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</si>
  <si>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</si>
  <si>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</si>
  <si>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</si>
  <si>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</si>
  <si>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</si>
  <si>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</si>
  <si>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</si>
  <si>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</si>
  <si>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</si>
  <si>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</si>
  <si>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</si>
  <si>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</si>
  <si>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</si>
  <si>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</si>
  <si>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</si>
  <si>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</si>
  <si>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</si>
  <si>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</si>
  <si>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</si>
  <si>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</si>
  <si>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</si>
  <si>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</si>
  <si>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</si>
  <si>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</si>
  <si>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</si>
  <si>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</si>
  <si>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</si>
  <si>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</si>
  <si>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</si>
  <si>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</si>
  <si>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</si>
  <si>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</si>
  <si>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</si>
  <si>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</si>
  <si>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</si>
  <si>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</si>
  <si>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</si>
  <si>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</si>
  <si>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</si>
  <si>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</si>
  <si>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</si>
  <si>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</si>
  <si>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</si>
  <si>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</si>
  <si>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</si>
  <si>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</si>
  <si>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</si>
  <si>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</si>
  <si>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</si>
  <si>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</si>
  <si>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</si>
  <si>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</si>
  <si>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</si>
  <si>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</si>
  <si>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</si>
  <si>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</si>
  <si>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</si>
  <si>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</si>
  <si>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</si>
  <si>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</si>
  <si>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</si>
  <si>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</si>
  <si>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</si>
  <si>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</si>
  <si>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</si>
  <si>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</si>
  <si>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</si>
  <si>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</si>
  <si>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</si>
  <si>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</si>
  <si>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</si>
  <si>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</si>
  <si>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</si>
  <si>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</si>
  <si>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</si>
  <si>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</si>
  <si>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</si>
  <si>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</si>
  <si>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</si>
  <si>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</si>
  <si>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</si>
  <si>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</si>
  <si>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</si>
  <si>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</si>
  <si>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</si>
  <si>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</si>
  <si>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</si>
  <si>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</si>
  <si>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</si>
  <si>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</si>
  <si>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</si>
  <si>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</si>
  <si>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</si>
  <si>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</si>
  <si>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</si>
  <si>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</si>
  <si>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</si>
  <si>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</si>
  <si>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</si>
  <si>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</si>
  <si>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</si>
  <si>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</si>
  <si>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</si>
  <si>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</si>
  <si>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</si>
  <si>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</si>
  <si>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</si>
  <si>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</si>
  <si>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</si>
  <si>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</si>
  <si>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</si>
  <si>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</si>
  <si>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</si>
  <si>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</si>
  <si>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</si>
  <si>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</si>
  <si>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平均利用者数</t>
    <rPh sb="0" eb="2">
      <t>ヘイキン</t>
    </rPh>
    <rPh sb="2" eb="6">
      <t>リヨウシャスウ</t>
    </rPh>
    <phoneticPr fontId="8"/>
  </si>
  <si>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</si>
  <si>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</si>
  <si>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</si>
  <si>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</si>
  <si>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</si>
  <si>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</si>
  <si>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</si>
  <si>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</si>
  <si>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</si>
  <si>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</si>
  <si>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</si>
  <si>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</si>
  <si>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</si>
  <si>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</si>
  <si>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</si>
  <si>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</si>
  <si>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</si>
  <si>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</si>
  <si>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</si>
  <si>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</si>
  <si>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</si>
  <si>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</si>
  <si>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</si>
  <si>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</si>
  <si>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</si>
  <si>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</si>
  <si>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</si>
  <si>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</si>
  <si>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</si>
  <si>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</si>
  <si>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</si>
  <si>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</si>
  <si>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【記載方法】</t>
    <rPh sb="1" eb="3">
      <t>キサイ</t>
    </rPh>
    <rPh sb="3" eb="5">
      <t>ホウホウ</t>
    </rPh>
    <phoneticPr fontId="3"/>
  </si>
  <si>
    <r>
      <t xml:space="preserve">       ※選択した資格及び研修に関して、必要に応じて、</t>
    </r>
    <r>
      <rPr>
        <b/>
        <u/>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</si>
  <si>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(３)拡充のための方策</t>
    <rPh sb="3" eb="5">
      <t>カクジュウ</t>
    </rPh>
    <rPh sb="9" eb="11">
      <t>ホウサク</t>
    </rPh>
    <phoneticPr fontId="8"/>
  </si>
  <si>
    <t>(２)拡充予定の内容及び予定時期</t>
    <rPh sb="3" eb="5">
      <t>カクジュウ</t>
    </rPh>
    <rPh sb="5" eb="7">
      <t>ヨテイ</t>
    </rPh>
    <rPh sb="8" eb="10">
      <t>ナイヨウ</t>
    </rPh>
    <rPh sb="10" eb="11">
      <t>オヨ</t>
    </rPh>
    <rPh sb="12" eb="14">
      <t>ヨテイ</t>
    </rPh>
    <rPh sb="14" eb="16">
      <t>ジキ</t>
    </rPh>
    <phoneticPr fontId="8"/>
  </si>
  <si>
    <t>(　　有り　　・　　無し　　)</t>
    <rPh sb="3" eb="4">
      <t>ア</t>
    </rPh>
    <rPh sb="10" eb="11">
      <t>ナ</t>
    </rPh>
    <phoneticPr fontId="26"/>
  </si>
  <si>
    <t>(１)拡充予定の有無</t>
    <rPh sb="3" eb="5">
      <t>カクジュウ</t>
    </rPh>
    <rPh sb="5" eb="7">
      <t>ヨテイ</t>
    </rPh>
    <rPh sb="8" eb="10">
      <t>ウム</t>
    </rPh>
    <phoneticPr fontId="8"/>
  </si>
  <si>
    <t>３　今後における主たる対象者の拡充の予定</t>
    <rPh sb="2" eb="4">
      <t>コンゴ</t>
    </rPh>
    <rPh sb="8" eb="9">
      <t>シュ</t>
    </rPh>
    <rPh sb="11" eb="14">
      <t>タイショウシャ</t>
    </rPh>
    <rPh sb="15" eb="17">
      <t>カクジュウ</t>
    </rPh>
    <rPh sb="18" eb="20">
      <t>ヨテイ</t>
    </rPh>
    <phoneticPr fontId="8"/>
  </si>
  <si>
    <t>２　主たる対象者を１のとおり特定する理由</t>
    <rPh sb="2" eb="3">
      <t>シュ</t>
    </rPh>
    <rPh sb="5" eb="7">
      <t>タイショウ</t>
    </rPh>
    <rPh sb="7" eb="8">
      <t>シャ</t>
    </rPh>
    <rPh sb="14" eb="16">
      <t>トクテイ</t>
    </rPh>
    <rPh sb="18" eb="20">
      <t>リユウ</t>
    </rPh>
    <phoneticPr fontId="8"/>
  </si>
  <si>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8"/>
  </si>
  <si>
    <t>指定障害福祉サービス等の種類</t>
    <rPh sb="0" eb="2">
      <t>シテイ</t>
    </rPh>
    <rPh sb="2" eb="4">
      <t>ショウガイ</t>
    </rPh>
    <rPh sb="4" eb="6">
      <t>フクシ</t>
    </rPh>
    <rPh sb="10" eb="11">
      <t>ナド</t>
    </rPh>
    <rPh sb="12" eb="14">
      <t>シュルイ</t>
    </rPh>
    <phoneticPr fontId="8"/>
  </si>
  <si>
    <t>事業所名</t>
    <rPh sb="0" eb="3">
      <t>ジギョウショ</t>
    </rPh>
    <rPh sb="3" eb="4">
      <t>メイ</t>
    </rPh>
    <phoneticPr fontId="8"/>
  </si>
  <si>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8"/>
  </si>
  <si>
    <t>(参考様式１)</t>
    <rPh sb="1" eb="3">
      <t>サンコウ</t>
    </rPh>
    <rPh sb="3" eb="5">
      <t>ヨウシキ</t>
    </rPh>
    <phoneticPr fontId="8"/>
  </si>
  <si>
    <t>３　その他参考事項</t>
    <rPh sb="4" eb="5">
      <t>タ</t>
    </rPh>
    <rPh sb="5" eb="7">
      <t>サンコウ</t>
    </rPh>
    <rPh sb="7" eb="9">
      <t>ジコウ</t>
    </rPh>
    <phoneticPr fontId="8"/>
  </si>
  <si>
    <t>　※具体的な対応方針</t>
    <rPh sb="2" eb="5">
      <t>グタイテキ</t>
    </rPh>
    <rPh sb="6" eb="8">
      <t>タイオウ</t>
    </rPh>
    <rPh sb="8" eb="10">
      <t>ホウシン</t>
    </rPh>
    <phoneticPr fontId="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</si>
  <si>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8"/>
  </si>
  <si>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8"/>
  </si>
  <si>
    <t>措　置　の　概　要</t>
    <rPh sb="0" eb="1">
      <t>ソ</t>
    </rPh>
    <rPh sb="2" eb="3">
      <t>チ</t>
    </rPh>
    <rPh sb="6" eb="7">
      <t>オオムネ</t>
    </rPh>
    <rPh sb="8" eb="9">
      <t>ヨウ</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</si>
  <si>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</si>
  <si>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(参考様式２)</t>
    <rPh sb="1" eb="3">
      <t>サンコウ</t>
    </rPh>
    <rPh sb="3" eb="5">
      <t>ヨウシキ</t>
    </rPh>
    <phoneticPr fontId="8"/>
  </si>
  <si>
    <t>注　該当する種別に○を付けてください。</t>
    <rPh sb="0" eb="1">
      <t>チュウ</t>
    </rPh>
    <rPh sb="2" eb="4">
      <t>ガイトウ</t>
    </rPh>
    <rPh sb="6" eb="8">
      <t>シュベツ</t>
    </rPh>
    <rPh sb="11" eb="12">
      <t>ツ</t>
    </rPh>
    <phoneticPr fontId="8"/>
  </si>
  <si>
    <t>別紙⑦：　障害児相談支援事業者向け</t>
    <rPh sb="0" eb="2">
      <t>ベッシ</t>
    </rPh>
    <rPh sb="5" eb="8">
      <t>ショウガイジ</t>
    </rPh>
    <rPh sb="8" eb="10">
      <t>ソウダン</t>
    </rPh>
    <rPh sb="10" eb="12">
      <t>シエン</t>
    </rPh>
    <rPh sb="12" eb="15">
      <t>ジギョウシャ</t>
    </rPh>
    <rPh sb="15" eb="16">
      <t>ム</t>
    </rPh>
    <phoneticPr fontId="8"/>
  </si>
  <si>
    <t>別紙⑥：　障害児入所施設向け</t>
    <rPh sb="0" eb="2">
      <t>ベッシ</t>
    </rPh>
    <rPh sb="5" eb="8">
      <t>ショウガイジ</t>
    </rPh>
    <rPh sb="8" eb="10">
      <t>ニュウショ</t>
    </rPh>
    <rPh sb="10" eb="12">
      <t>シセツ</t>
    </rPh>
    <rPh sb="12" eb="13">
      <t>ム</t>
    </rPh>
    <phoneticPr fontId="8"/>
  </si>
  <si>
    <t>別紙⑤：　障害児通所支援事業者向け</t>
    <rPh sb="0" eb="2">
      <t>ベッシ</t>
    </rPh>
    <rPh sb="5" eb="8">
      <t>ショウガイジ</t>
    </rPh>
    <rPh sb="8" eb="10">
      <t>ツウショ</t>
    </rPh>
    <rPh sb="10" eb="12">
      <t>シエン</t>
    </rPh>
    <rPh sb="12" eb="15">
      <t>ジギョウシャ</t>
    </rPh>
    <rPh sb="15" eb="16">
      <t>ム</t>
    </rPh>
    <phoneticPr fontId="8"/>
  </si>
  <si>
    <t>別紙④：　特定相談支援事業者向け</t>
    <rPh sb="0" eb="2">
      <t>ベッシ</t>
    </rPh>
    <rPh sb="5" eb="7">
      <t>トクテイ</t>
    </rPh>
    <rPh sb="7" eb="9">
      <t>ソウダン</t>
    </rPh>
    <rPh sb="9" eb="11">
      <t>シエン</t>
    </rPh>
    <rPh sb="11" eb="14">
      <t>ジギョウシャ</t>
    </rPh>
    <rPh sb="14" eb="15">
      <t>ム</t>
    </rPh>
    <phoneticPr fontId="8"/>
  </si>
  <si>
    <t>別紙③：　一般相談支援事業者向け</t>
    <rPh sb="0" eb="2">
      <t>ベッシ</t>
    </rPh>
    <rPh sb="5" eb="7">
      <t>イッパン</t>
    </rPh>
    <rPh sb="7" eb="9">
      <t>ソウダン</t>
    </rPh>
    <rPh sb="9" eb="11">
      <t>シエン</t>
    </rPh>
    <rPh sb="11" eb="14">
      <t>ジギョウシャ</t>
    </rPh>
    <rPh sb="14" eb="15">
      <t>ム</t>
    </rPh>
    <phoneticPr fontId="8"/>
  </si>
  <si>
    <t>別紙②：　障害者支援施設向け</t>
    <rPh sb="0" eb="2">
      <t>ベッシ</t>
    </rPh>
    <rPh sb="5" eb="8">
      <t>ショウガイシャ</t>
    </rPh>
    <rPh sb="8" eb="10">
      <t>シエン</t>
    </rPh>
    <rPh sb="12" eb="13">
      <t>ム</t>
    </rPh>
    <phoneticPr fontId="8"/>
  </si>
  <si>
    <t>別紙①：　障害福祉サービス事業者向け</t>
    <rPh sb="0" eb="2">
      <t>ベッシ</t>
    </rPh>
    <rPh sb="5" eb="7">
      <t>ショウガイ</t>
    </rPh>
    <rPh sb="7" eb="9">
      <t>フクシ</t>
    </rPh>
    <rPh sb="13" eb="16">
      <t>ジギョウシャ</t>
    </rPh>
    <rPh sb="16" eb="17">
      <t>ム</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</si>
  <si>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</si>
  <si>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（代表者の職名・氏名）</t>
    <rPh sb="1" eb="4">
      <t>ダイヒョウシャ</t>
    </rPh>
    <rPh sb="5" eb="7">
      <t>ショクメイ</t>
    </rPh>
    <rPh sb="8" eb="10">
      <t>シメイ</t>
    </rPh>
    <phoneticPr fontId="8"/>
  </si>
  <si>
    <t>（名称）</t>
    <rPh sb="1" eb="3">
      <t>メイショウ</t>
    </rPh>
    <phoneticPr fontId="8"/>
  </si>
  <si>
    <t xml:space="preserve">申請者    </t>
    <phoneticPr fontId="8"/>
  </si>
  <si>
    <t>市長    殿</t>
    <rPh sb="0" eb="2">
      <t>シチョウ</t>
    </rPh>
    <phoneticPr fontId="8"/>
  </si>
  <si>
    <t>鎌倉</t>
    <rPh sb="0" eb="2">
      <t>カマクラ</t>
    </rPh>
    <phoneticPr fontId="8"/>
  </si>
  <si>
    <t>日</t>
    <rPh sb="0" eb="1">
      <t>ニチ</t>
    </rPh>
    <phoneticPr fontId="8"/>
  </si>
  <si>
    <t>誓　約　書</t>
    <phoneticPr fontId="8"/>
  </si>
  <si>
    <t>(参考様式３)</t>
    <phoneticPr fontId="8"/>
  </si>
  <si>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8"/>
  </si>
  <si>
    <t>十二</t>
    <rPh sb="0" eb="1">
      <t>ジュウ</t>
    </rPh>
    <rPh sb="1" eb="2">
      <t>ニ</t>
    </rPh>
    <phoneticPr fontId="8"/>
  </si>
  <si>
    <t>申請者が、指定の申請前五年以内に相談支援に関し不正又は著しく不当な行為をした者であるとき。</t>
    <rPh sb="16" eb="18">
      <t>ソウダン</t>
    </rPh>
    <rPh sb="18" eb="20">
      <t>シエン</t>
    </rPh>
    <phoneticPr fontId="8"/>
  </si>
  <si>
    <t>十一</t>
    <rPh sb="0" eb="1">
      <t>ジュウ</t>
    </rPh>
    <rPh sb="1" eb="2">
      <t>イチ</t>
    </rPh>
    <phoneticPr fontId="8"/>
  </si>
  <si>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8"/>
  </si>
  <si>
    <t>九</t>
    <rPh sb="0" eb="1">
      <t>キュウ</t>
    </rPh>
    <phoneticPr fontId="8"/>
  </si>
  <si>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8"/>
  </si>
  <si>
    <t>八</t>
    <rPh sb="0" eb="1">
      <t>ハチ</t>
    </rPh>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</si>
  <si>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8"/>
  </si>
  <si>
    <t>七</t>
    <rPh sb="0" eb="1">
      <t>ナナ</t>
    </rPh>
    <phoneticPr fontId="8"/>
  </si>
  <si>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8"/>
  </si>
  <si>
    <t>六</t>
    <rPh sb="0" eb="1">
      <t>ロク</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</si>
  <si>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</si>
  <si>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五の二</t>
    <rPh sb="0" eb="1">
      <t>ゴ</t>
    </rPh>
    <rPh sb="2" eb="3">
      <t>ニ</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</si>
  <si>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</si>
  <si>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t>
    <rPh sb="0" eb="1">
      <t>ゴ</t>
    </rPh>
    <phoneticPr fontId="8"/>
  </si>
  <si>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8"/>
  </si>
  <si>
    <t>三</t>
    <rPh sb="0" eb="1">
      <t>サン</t>
    </rPh>
    <phoneticPr fontId="8"/>
  </si>
  <si>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8"/>
  </si>
  <si>
    <t>二</t>
    <rPh sb="0" eb="1">
      <t>ニ</t>
    </rPh>
    <phoneticPr fontId="8"/>
  </si>
  <si>
    <t>申請者が法人でないとき。</t>
    <rPh sb="4" eb="6">
      <t>ホウジン</t>
    </rPh>
    <phoneticPr fontId="8"/>
  </si>
  <si>
    <t>一</t>
    <rPh sb="0" eb="1">
      <t>イチ</t>
    </rPh>
    <phoneticPr fontId="8"/>
  </si>
  <si>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25"/>
  </si>
  <si>
    <t>（別紙④：　特定相談支援事業者向け）</t>
    <rPh sb="1" eb="3">
      <t>ベッシ</t>
    </rPh>
    <rPh sb="6" eb="8">
      <t>トクテイ</t>
    </rPh>
    <rPh sb="8" eb="10">
      <t>ソウダン</t>
    </rPh>
    <rPh sb="10" eb="12">
      <t>シエン</t>
    </rPh>
    <rPh sb="12" eb="15">
      <t>ジギョウシャ</t>
    </rPh>
    <rPh sb="15" eb="16">
      <t>ム</t>
    </rPh>
    <phoneticPr fontId="25"/>
  </si>
  <si>
    <t>申請者が、法人で、その役員等のうちに第四号から第六号まで又は第九号から前号のいずれかに該当する者のあるものであるとき。</t>
    <phoneticPr fontId="8"/>
  </si>
  <si>
    <t>十三</t>
    <rPh sb="0" eb="1">
      <t>ジュウ</t>
    </rPh>
    <rPh sb="1" eb="2">
      <t>サン</t>
    </rPh>
    <phoneticPr fontId="8"/>
  </si>
  <si>
    <t>申請者が、指定の申請前五年以内に障害児相談支援に関し不正又は著しく不当な行為をした者であるとき。</t>
    <rPh sb="16" eb="19">
      <t>ショウガイジ</t>
    </rPh>
    <rPh sb="19" eb="21">
      <t>ソウダン</t>
    </rPh>
    <rPh sb="21" eb="23">
      <t>シエン</t>
    </rPh>
    <phoneticPr fontId="8"/>
  </si>
  <si>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8"/>
  </si>
  <si>
    <t>十</t>
    <rPh sb="0" eb="1">
      <t>ジュウ</t>
    </rPh>
    <phoneticPr fontId="8"/>
  </si>
  <si>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</si>
  <si>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8"/>
  </si>
  <si>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8"/>
  </si>
  <si>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8"/>
  </si>
  <si>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8"/>
  </si>
  <si>
    <t>児童福祉法第２４条の２８第２項</t>
    <rPh sb="0" eb="2">
      <t>ジドウ</t>
    </rPh>
    <rPh sb="2" eb="4">
      <t>フクシ</t>
    </rPh>
    <rPh sb="4" eb="5">
      <t>ホウ</t>
    </rPh>
    <rPh sb="5" eb="6">
      <t>ダイ</t>
    </rPh>
    <rPh sb="8" eb="9">
      <t>ジョウ</t>
    </rPh>
    <rPh sb="12" eb="13">
      <t>ダイ</t>
    </rPh>
    <rPh sb="14" eb="15">
      <t>コウ</t>
    </rPh>
    <phoneticPr fontId="25"/>
  </si>
  <si>
    <t>（別紙⑦：　障害児相談支援事業者向け）</t>
    <rPh sb="1" eb="3">
      <t>ベッシ</t>
    </rPh>
    <rPh sb="6" eb="9">
      <t>ショウガイジ</t>
    </rPh>
    <rPh sb="9" eb="11">
      <t>ソウダン</t>
    </rPh>
    <rPh sb="11" eb="13">
      <t>シエン</t>
    </rPh>
    <rPh sb="13" eb="16">
      <t>ジギョウシャ</t>
    </rPh>
    <rPh sb="16" eb="17">
      <t>ム</t>
    </rPh>
    <phoneticPr fontId="25"/>
  </si>
  <si>
    <t>（参考様式４）</t>
    <rPh sb="1" eb="3">
      <t>サンコウ</t>
    </rPh>
    <rPh sb="3" eb="5">
      <t>ヨウシキ</t>
    </rPh>
    <phoneticPr fontId="3"/>
  </si>
  <si>
    <t>事業所の平面図</t>
    <rPh sb="0" eb="3">
      <t>ジギョウショ</t>
    </rPh>
    <rPh sb="4" eb="7">
      <t>ヘイメンズ</t>
    </rPh>
    <phoneticPr fontId="8"/>
  </si>
  <si>
    <t>事業所の名称</t>
    <rPh sb="0" eb="3">
      <t>ジギョウショ</t>
    </rPh>
    <rPh sb="4" eb="6">
      <t>メイショウ</t>
    </rPh>
    <phoneticPr fontId="8"/>
  </si>
  <si>
    <t xml:space="preserve"> </t>
    <phoneticPr fontId="8"/>
  </si>
  <si>
    <t>建物の名称</t>
    <rPh sb="0" eb="2">
      <t>タテモノ</t>
    </rPh>
    <rPh sb="3" eb="5">
      <t>メイショウ</t>
    </rPh>
    <phoneticPr fontId="8"/>
  </si>
  <si>
    <t>構造概要</t>
    <rPh sb="0" eb="2">
      <t>コウゾウ</t>
    </rPh>
    <rPh sb="2" eb="4">
      <t>ガイヨウ</t>
    </rPh>
    <phoneticPr fontId="8"/>
  </si>
  <si>
    <t>事業所の共用の有無</t>
    <rPh sb="0" eb="3">
      <t>ジギョウショ</t>
    </rPh>
    <rPh sb="4" eb="6">
      <t>キョウヨウ</t>
    </rPh>
    <rPh sb="7" eb="9">
      <t>ウム</t>
    </rPh>
    <phoneticPr fontId="8"/>
  </si>
  <si>
    <t>（備考）１</t>
    <rPh sb="1" eb="3">
      <t>ビコウ</t>
    </rPh>
    <phoneticPr fontId="8"/>
  </si>
  <si>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8"/>
  </si>
  <si>
    <t>２</t>
    <phoneticPr fontId="8"/>
  </si>
  <si>
    <t>既製の平面図がある場合にはそれを添付してください。（その場合、A４またはＡ３に縮尺の上、折り込んでください。）</t>
    <rPh sb="0" eb="2">
      <t>キセイ</t>
    </rPh>
    <rPh sb="3" eb="6">
      <t>ヘイメンズ</t>
    </rPh>
    <rPh sb="9" eb="11">
      <t>バアイ</t>
    </rPh>
    <rPh sb="16" eb="18">
      <t>テンプ</t>
    </rPh>
    <rPh sb="28" eb="30">
      <t>バアイ</t>
    </rPh>
    <rPh sb="39" eb="41">
      <t>シュクシャク</t>
    </rPh>
    <rPh sb="42" eb="43">
      <t>ウエ</t>
    </rPh>
    <rPh sb="44" eb="45">
      <t>オ</t>
    </rPh>
    <rPh sb="46" eb="47">
      <t>コ</t>
    </rPh>
    <phoneticPr fontId="8"/>
  </si>
  <si>
    <t>管  理  者</t>
    <rPh sb="0" eb="1">
      <t>カン</t>
    </rPh>
    <rPh sb="3" eb="4">
      <t>リ</t>
    </rPh>
    <rPh sb="6" eb="7">
      <t>モノ</t>
    </rPh>
    <phoneticPr fontId="8"/>
  </si>
  <si>
    <t>サービス管理責任者</t>
    <rPh sb="4" eb="6">
      <t>カンリ</t>
    </rPh>
    <rPh sb="6" eb="8">
      <t>セキニン</t>
    </rPh>
    <rPh sb="8" eb="9">
      <t>シャ</t>
    </rPh>
    <phoneticPr fontId="8"/>
  </si>
  <si>
    <t>経 歴 書</t>
    <rPh sb="0" eb="1">
      <t>キョウ</t>
    </rPh>
    <rPh sb="2" eb="3">
      <t>レキ</t>
    </rPh>
    <rPh sb="4" eb="5">
      <t>ショ</t>
    </rPh>
    <phoneticPr fontId="8"/>
  </si>
  <si>
    <t>サービス提供責任者</t>
    <rPh sb="4" eb="6">
      <t>テイキョウ</t>
    </rPh>
    <rPh sb="6" eb="9">
      <t>セキニンシャ</t>
    </rPh>
    <phoneticPr fontId="8"/>
  </si>
  <si>
    <t>相談支援専門員　　</t>
    <rPh sb="0" eb="1">
      <t>ソウ</t>
    </rPh>
    <rPh sb="1" eb="2">
      <t>ダン</t>
    </rPh>
    <rPh sb="2" eb="3">
      <t>ササ</t>
    </rPh>
    <rPh sb="3" eb="4">
      <t>オン</t>
    </rPh>
    <rPh sb="4" eb="7">
      <t>センモンイン</t>
    </rPh>
    <phoneticPr fontId="8"/>
  </si>
  <si>
    <t>サービスの種類</t>
    <rPh sb="5" eb="7">
      <t>シュルイ</t>
    </rPh>
    <phoneticPr fontId="8"/>
  </si>
  <si>
    <t>（管理又は従事する事業所が複数の場合はその全てを記載してください。）</t>
    <rPh sb="1" eb="3">
      <t>カンリ</t>
    </rPh>
    <rPh sb="3" eb="4">
      <t>マタ</t>
    </rPh>
    <rPh sb="5" eb="7">
      <t>ジュウジ</t>
    </rPh>
    <rPh sb="9" eb="12">
      <t>ジギョウショ</t>
    </rPh>
    <rPh sb="13" eb="15">
      <t>フクスウ</t>
    </rPh>
    <rPh sb="16" eb="18">
      <t>バアイ</t>
    </rPh>
    <rPh sb="21" eb="22">
      <t>スベ</t>
    </rPh>
    <rPh sb="24" eb="26">
      <t>キサイ</t>
    </rPh>
    <phoneticPr fontId="8"/>
  </si>
  <si>
    <t>事業の名称</t>
    <rPh sb="0" eb="2">
      <t>ジギョウ</t>
    </rPh>
    <rPh sb="3" eb="5">
      <t>メイショウ</t>
    </rPh>
    <phoneticPr fontId="8"/>
  </si>
  <si>
    <t>生年月日</t>
    <rPh sb="0" eb="2">
      <t>セイネン</t>
    </rPh>
    <rPh sb="2" eb="4">
      <t>ガッピ</t>
    </rPh>
    <phoneticPr fontId="8"/>
  </si>
  <si>
    <t>氏    名</t>
    <rPh sb="0" eb="1">
      <t>シ</t>
    </rPh>
    <rPh sb="5" eb="6">
      <t>メイ</t>
    </rPh>
    <phoneticPr fontId="8"/>
  </si>
  <si>
    <t>住   所</t>
    <rPh sb="0" eb="1">
      <t>ジュウ</t>
    </rPh>
    <rPh sb="4" eb="5">
      <t>トコロ</t>
    </rPh>
    <phoneticPr fontId="8"/>
  </si>
  <si>
    <t>(自宅）</t>
    <rPh sb="1" eb="3">
      <t>ジタク</t>
    </rPh>
    <phoneticPr fontId="8"/>
  </si>
  <si>
    <t>（〒　　-　　　）</t>
    <phoneticPr fontId="8"/>
  </si>
  <si>
    <t>主な職歴</t>
    <rPh sb="0" eb="1">
      <t>オモ</t>
    </rPh>
    <rPh sb="2" eb="4">
      <t>ショクレキ</t>
    </rPh>
    <phoneticPr fontId="8"/>
  </si>
  <si>
    <t>期間</t>
    <rPh sb="0" eb="2">
      <t>キカン</t>
    </rPh>
    <phoneticPr fontId="8"/>
  </si>
  <si>
    <t>勤務先</t>
    <rPh sb="0" eb="3">
      <t>キンムサキ</t>
    </rPh>
    <phoneticPr fontId="8"/>
  </si>
  <si>
    <t>職務内容</t>
    <rPh sb="0" eb="2">
      <t>ショクム</t>
    </rPh>
    <rPh sb="2" eb="4">
      <t>ナイヨウ</t>
    </rPh>
    <phoneticPr fontId="8"/>
  </si>
  <si>
    <t>職務に関する資格</t>
    <rPh sb="0" eb="2">
      <t>ショクム</t>
    </rPh>
    <rPh sb="3" eb="4">
      <t>カン</t>
    </rPh>
    <rPh sb="6" eb="8">
      <t>シカク</t>
    </rPh>
    <phoneticPr fontId="8"/>
  </si>
  <si>
    <t>資格の種類</t>
    <rPh sb="0" eb="2">
      <t>シカク</t>
    </rPh>
    <rPh sb="3" eb="5">
      <t>シュルイ</t>
    </rPh>
    <phoneticPr fontId="8"/>
  </si>
  <si>
    <t>資格取得年月日</t>
    <rPh sb="0" eb="2">
      <t>シカク</t>
    </rPh>
    <rPh sb="2" eb="4">
      <t>シュトク</t>
    </rPh>
    <rPh sb="4" eb="7">
      <t>ネンガッピ</t>
    </rPh>
    <phoneticPr fontId="8"/>
  </si>
  <si>
    <t>備考（研修等の受講の状況等）</t>
    <rPh sb="0" eb="2">
      <t>ビコウ</t>
    </rPh>
    <rPh sb="3" eb="5">
      <t>ケンシュウ</t>
    </rPh>
    <rPh sb="5" eb="6">
      <t>ナド</t>
    </rPh>
    <rPh sb="7" eb="9">
      <t>ジュコウ</t>
    </rPh>
    <rPh sb="10" eb="12">
      <t>ジョウキョウ</t>
    </rPh>
    <rPh sb="12" eb="13">
      <t>ナド</t>
    </rPh>
    <phoneticPr fontId="8"/>
  </si>
  <si>
    <t>備考</t>
    <rPh sb="0" eb="2">
      <t>ビコウ</t>
    </rPh>
    <phoneticPr fontId="8"/>
  </si>
  <si>
    <t>管理者、サービス管理責任者、サービス提供責任者、相談支援専門員のいずれかを○印で囲ってください。それぞれ別葉で提出してください。</t>
    <rPh sb="24" eb="26">
      <t>ソウダン</t>
    </rPh>
    <rPh sb="26" eb="28">
      <t>シエン</t>
    </rPh>
    <rPh sb="28" eb="31">
      <t>センモンイン</t>
    </rPh>
    <rPh sb="38" eb="39">
      <t>ジルシ</t>
    </rPh>
    <rPh sb="40" eb="41">
      <t>カコ</t>
    </rPh>
    <phoneticPr fontId="8"/>
  </si>
  <si>
    <t>（参考様式５）</t>
    <rPh sb="1" eb="3">
      <t>サンコウ</t>
    </rPh>
    <rPh sb="3" eb="5">
      <t>ヨウシキ</t>
    </rPh>
    <phoneticPr fontId="8"/>
  </si>
  <si>
    <t>実 務 経 験 (見 込) 証 明 書</t>
    <rPh sb="0" eb="1">
      <t>ミ</t>
    </rPh>
    <rPh sb="2" eb="3">
      <t>ツトム</t>
    </rPh>
    <rPh sb="4" eb="5">
      <t>ヘ</t>
    </rPh>
    <rPh sb="6" eb="7">
      <t>シルシ</t>
    </rPh>
    <rPh sb="9" eb="10">
      <t>ミ</t>
    </rPh>
    <rPh sb="11" eb="12">
      <t>コミ</t>
    </rPh>
    <rPh sb="14" eb="15">
      <t>アカシ</t>
    </rPh>
    <rPh sb="16" eb="17">
      <t>メイ</t>
    </rPh>
    <rPh sb="18" eb="19">
      <t>ショ</t>
    </rPh>
    <phoneticPr fontId="8"/>
  </si>
  <si>
    <t>鎌倉市長 様</t>
    <rPh sb="0" eb="2">
      <t>カマクラ</t>
    </rPh>
    <rPh sb="2" eb="4">
      <t>シチョウ</t>
    </rPh>
    <rPh sb="5" eb="6">
      <t>サマ</t>
    </rPh>
    <phoneticPr fontId="51"/>
  </si>
  <si>
    <t>　　令和</t>
    <rPh sb="2" eb="4">
      <t>レイワ</t>
    </rPh>
    <phoneticPr fontId="8"/>
  </si>
  <si>
    <t>平成　　　　年　　　　月　　　　日　　</t>
    <rPh sb="0" eb="2">
      <t>ヘイセイ</t>
    </rPh>
    <rPh sb="6" eb="7">
      <t>ネン</t>
    </rPh>
    <rPh sb="11" eb="12">
      <t>ガツ</t>
    </rPh>
    <rPh sb="16" eb="17">
      <t>ニチ</t>
    </rPh>
    <phoneticPr fontId="8"/>
  </si>
  <si>
    <t>名称</t>
    <rPh sb="0" eb="2">
      <t>メイショウ</t>
    </rPh>
    <phoneticPr fontId="8"/>
  </si>
  <si>
    <t>代表者氏名</t>
    <rPh sb="0" eb="3">
      <t>ダイヒョウシャ</t>
    </rPh>
    <rPh sb="3" eb="5">
      <t>シメイ</t>
    </rPh>
    <phoneticPr fontId="8"/>
  </si>
  <si>
    <t>印</t>
    <rPh sb="0" eb="1">
      <t>イン</t>
    </rPh>
    <phoneticPr fontId="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</si>
  <si>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8"/>
  </si>
  <si>
    <t>氏　　名</t>
    <rPh sb="0" eb="1">
      <t>シ</t>
    </rPh>
    <rPh sb="3" eb="4">
      <t>メイ</t>
    </rPh>
    <phoneticPr fontId="8"/>
  </si>
  <si>
    <t>（生年月日　　　　年　　月　　日）</t>
    <rPh sb="1" eb="3">
      <t>セイネン</t>
    </rPh>
    <rPh sb="3" eb="5">
      <t>ガッピ</t>
    </rPh>
    <rPh sb="9" eb="10">
      <t>ネン</t>
    </rPh>
    <rPh sb="12" eb="13">
      <t>ガツ</t>
    </rPh>
    <rPh sb="15" eb="16">
      <t>ニチ</t>
    </rPh>
    <phoneticPr fontId="8"/>
  </si>
  <si>
    <t>現　住　所</t>
    <rPh sb="0" eb="1">
      <t>ウツツ</t>
    </rPh>
    <rPh sb="2" eb="3">
      <t>ジュウ</t>
    </rPh>
    <rPh sb="4" eb="5">
      <t>ショ</t>
    </rPh>
    <phoneticPr fontId="8"/>
  </si>
  <si>
    <t>施設又は事業所名</t>
    <rPh sb="0" eb="2">
      <t>シセツ</t>
    </rPh>
    <rPh sb="2" eb="3">
      <t>マタ</t>
    </rPh>
    <rPh sb="4" eb="6">
      <t>ジギョウ</t>
    </rPh>
    <rPh sb="6" eb="7">
      <t>ショ</t>
    </rPh>
    <rPh sb="7" eb="8">
      <t>メイ</t>
    </rPh>
    <phoneticPr fontId="8"/>
  </si>
  <si>
    <t>施設・事業所の種別（　　　　　　　　　　　　　　　　　　　　　）</t>
    <rPh sb="0" eb="2">
      <t>シセツ</t>
    </rPh>
    <rPh sb="3" eb="6">
      <t>ジギョウショ</t>
    </rPh>
    <rPh sb="7" eb="9">
      <t>シュベツ</t>
    </rPh>
    <phoneticPr fontId="8"/>
  </si>
  <si>
    <t>業　務　期　間</t>
    <rPh sb="0" eb="1">
      <t>ギョウ</t>
    </rPh>
    <rPh sb="2" eb="3">
      <t>ツトム</t>
    </rPh>
    <rPh sb="4" eb="5">
      <t>キ</t>
    </rPh>
    <rPh sb="6" eb="7">
      <t>アイダ</t>
    </rPh>
    <phoneticPr fontId="8"/>
  </si>
  <si>
    <t>　　　年　　　月　　　日～　　　年　　　月　　　日 （　　　年　　月間）</t>
    <rPh sb="3" eb="4">
      <t>ネン</t>
    </rPh>
    <rPh sb="7" eb="8">
      <t>ガツ</t>
    </rPh>
    <rPh sb="11" eb="12">
      <t>ニチ</t>
    </rPh>
    <rPh sb="16" eb="17">
      <t>ネン</t>
    </rPh>
    <rPh sb="20" eb="21">
      <t>ガツ</t>
    </rPh>
    <rPh sb="24" eb="25">
      <t>ニチ</t>
    </rPh>
    <rPh sb="30" eb="31">
      <t>ネン</t>
    </rPh>
    <rPh sb="33" eb="34">
      <t>ゲツ</t>
    </rPh>
    <rPh sb="34" eb="35">
      <t>カン</t>
    </rPh>
    <phoneticPr fontId="8"/>
  </si>
  <si>
    <t>上記のうち業務に従事した日数</t>
    <rPh sb="0" eb="2">
      <t>ジョウキ</t>
    </rPh>
    <rPh sb="5" eb="7">
      <t>ギョウム</t>
    </rPh>
    <rPh sb="8" eb="10">
      <t>ジュウジ</t>
    </rPh>
    <rPh sb="12" eb="14">
      <t>ニッスウ</t>
    </rPh>
    <phoneticPr fontId="8"/>
  </si>
  <si>
    <t>業　務　内　容</t>
    <rPh sb="0" eb="1">
      <t>ギョウ</t>
    </rPh>
    <rPh sb="2" eb="3">
      <t>ツトム</t>
    </rPh>
    <rPh sb="4" eb="5">
      <t>ナイ</t>
    </rPh>
    <rPh sb="6" eb="7">
      <t>カタチ</t>
    </rPh>
    <phoneticPr fontId="8"/>
  </si>
  <si>
    <t>職種（　　　　　　　　　　　　　　　）</t>
    <rPh sb="0" eb="2">
      <t>ショクシュ</t>
    </rPh>
    <phoneticPr fontId="8"/>
  </si>
  <si>
    <t>（注）</t>
    <rPh sb="1" eb="2">
      <t>チュウ</t>
    </rPh>
    <phoneticPr fontId="8"/>
  </si>
  <si>
    <t>１．</t>
    <phoneticPr fontId="8"/>
  </si>
  <si>
    <t>見込証明でない場合は、表題の（見込）を二重線で消すこと。</t>
    <phoneticPr fontId="8"/>
  </si>
  <si>
    <t>２．</t>
    <phoneticPr fontId="8"/>
  </si>
  <si>
    <t>施設又は事業所名欄には、知的障害者更生施設等の種別も記入すること。</t>
    <phoneticPr fontId="8"/>
  </si>
  <si>
    <t>３．</t>
    <phoneticPr fontId="8"/>
  </si>
  <si>
    <t>業務期間欄は、実務経験被証明者が要援護者に対する直接的な援助を行っていた期間（見込においては援助を行うと見込まれる期間）を記入すること。（産休・育休・療養休暇や長期研修期間等は業務期間となりません）</t>
    <phoneticPr fontId="8"/>
  </si>
  <si>
    <t>４．</t>
    <phoneticPr fontId="8"/>
  </si>
  <si>
    <t>業務内容欄は、看護師、生活指導員等の職名を記入し、業務内容について、老人デイサービス事業における○○業務、○○実施要綱の○○事業の○○業務等具体的に記入すること。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8"/>
  </si>
  <si>
    <t>５．</t>
    <phoneticPr fontId="8"/>
  </si>
  <si>
    <t xml:space="preserve">証明内容を訂正する場合は、二重線で消した上、証明者（代表者）の印を押すこと。
</t>
    <phoneticPr fontId="8"/>
  </si>
  <si>
    <t>（参考様式６）</t>
    <rPh sb="1" eb="3">
      <t>サンコウ</t>
    </rPh>
    <rPh sb="3" eb="5">
      <t>ヨウシキ</t>
    </rPh>
    <phoneticPr fontId="8"/>
  </si>
  <si>
    <t>（参考様式７）</t>
    <rPh sb="1" eb="3">
      <t>サンコウ</t>
    </rPh>
    <rPh sb="3" eb="5">
      <t>ヨウシキ</t>
    </rPh>
    <phoneticPr fontId="8"/>
  </si>
  <si>
    <r>
      <t xml:space="preserve">特定相談支援事業者
</t>
    </r>
    <r>
      <rPr>
        <sz val="10"/>
        <rFont val="ＭＳ Ｐゴシック"/>
        <family val="3"/>
        <charset val="128"/>
      </rPr>
      <t>（則34条の59）</t>
    </r>
    <rPh sb="0" eb="2">
      <t>トクテイ</t>
    </rPh>
    <rPh sb="2" eb="4">
      <t>ソウダン</t>
    </rPh>
    <rPh sb="4" eb="6">
      <t>シエン</t>
    </rPh>
    <rPh sb="6" eb="9">
      <t>ジギョウシャ</t>
    </rPh>
    <phoneticPr fontId="18"/>
  </si>
  <si>
    <t>障害児相談支援</t>
    <rPh sb="0" eb="3">
      <t>ショウガイジ</t>
    </rPh>
    <rPh sb="3" eb="7">
      <t>ソウダンシエン</t>
    </rPh>
    <phoneticPr fontId="18"/>
  </si>
  <si>
    <t>留意事項</t>
    <rPh sb="0" eb="2">
      <t>リュウイ</t>
    </rPh>
    <rPh sb="2" eb="4">
      <t>ジコウ</t>
    </rPh>
    <phoneticPr fontId="8"/>
  </si>
  <si>
    <t>○</t>
    <phoneticPr fontId="8"/>
  </si>
  <si>
    <t>登記事項証明書又は条例等</t>
    <rPh sb="0" eb="2">
      <t>トウキ</t>
    </rPh>
    <rPh sb="2" eb="4">
      <t>ジコウ</t>
    </rPh>
    <rPh sb="4" eb="7">
      <t>ショウメイショ</t>
    </rPh>
    <rPh sb="7" eb="8">
      <t>マタ</t>
    </rPh>
    <rPh sb="9" eb="11">
      <t>ジョウレイ</t>
    </rPh>
    <rPh sb="11" eb="12">
      <t>トウ</t>
    </rPh>
    <phoneticPr fontId="8"/>
  </si>
  <si>
    <t>事業所の平面図　</t>
    <rPh sb="0" eb="3">
      <t>ジギョウショ</t>
    </rPh>
    <rPh sb="4" eb="7">
      <t>ヘイメンズ</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</si>
  <si>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</si>
  <si>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誓約書　</t>
    <rPh sb="0" eb="3">
      <t>セイヤクショ</t>
    </rPh>
    <phoneticPr fontId="8"/>
  </si>
  <si>
    <t>運営規程</t>
    <rPh sb="0" eb="2">
      <t>ウンエイ</t>
    </rPh>
    <rPh sb="2" eb="4">
      <t>キテイ</t>
    </rPh>
    <phoneticPr fontId="8"/>
  </si>
  <si>
    <t>その他指定に関し必要と認める事項</t>
    <rPh sb="2" eb="3">
      <t>ホカ</t>
    </rPh>
    <rPh sb="3" eb="5">
      <t>シテイ</t>
    </rPh>
    <rPh sb="6" eb="7">
      <t>カン</t>
    </rPh>
    <rPh sb="8" eb="10">
      <t>ヒツヨウ</t>
    </rPh>
    <rPh sb="11" eb="12">
      <t>ミト</t>
    </rPh>
    <rPh sb="14" eb="16">
      <t>ジコウ</t>
    </rPh>
    <phoneticPr fontId="8"/>
  </si>
  <si>
    <t>＜指定（更新）申請添付書類一覧＞</t>
    <rPh sb="1" eb="3">
      <t>シテイ</t>
    </rPh>
    <rPh sb="4" eb="6">
      <t>コウシン</t>
    </rPh>
    <rPh sb="7" eb="9">
      <t>シンセイ</t>
    </rPh>
    <rPh sb="9" eb="11">
      <t>テンプ</t>
    </rPh>
    <rPh sb="11" eb="12">
      <t>ショ</t>
    </rPh>
    <rPh sb="12" eb="13">
      <t>ルイ</t>
    </rPh>
    <rPh sb="13" eb="15">
      <t>イチラン</t>
    </rPh>
    <phoneticPr fontId="8"/>
  </si>
  <si>
    <t>口座振込依頼書</t>
    <rPh sb="0" eb="2">
      <t>コウザ</t>
    </rPh>
    <rPh sb="2" eb="4">
      <t>フリコミ</t>
    </rPh>
    <rPh sb="4" eb="7">
      <t>イライショ</t>
    </rPh>
    <phoneticPr fontId="8"/>
  </si>
  <si>
    <t>◎</t>
    <phoneticPr fontId="25"/>
  </si>
  <si>
    <t>管理者・相談支援専門員の経歴書</t>
    <rPh sb="0" eb="3">
      <t>カンリシャ</t>
    </rPh>
    <rPh sb="4" eb="8">
      <t>ソウダンシエン</t>
    </rPh>
    <rPh sb="8" eb="11">
      <t>センモンイン</t>
    </rPh>
    <rPh sb="12" eb="15">
      <t>ケイレキショ</t>
    </rPh>
    <phoneticPr fontId="8"/>
  </si>
  <si>
    <t>相談支援従業者初任者（現任）研修の修了証の写し</t>
    <phoneticPr fontId="25"/>
  </si>
  <si>
    <t>主たる対象者を特定する理由</t>
    <rPh sb="0" eb="1">
      <t>シュ</t>
    </rPh>
    <rPh sb="3" eb="5">
      <t>タイショウ</t>
    </rPh>
    <rPh sb="5" eb="6">
      <t>シャ</t>
    </rPh>
    <rPh sb="7" eb="9">
      <t>トクテイ</t>
    </rPh>
    <rPh sb="11" eb="13">
      <t>リユウ</t>
    </rPh>
    <phoneticPr fontId="8"/>
  </si>
  <si>
    <t>別途市から求めがあった場合のみ必要。</t>
    <rPh sb="0" eb="2">
      <t>ベット</t>
    </rPh>
    <rPh sb="2" eb="3">
      <t>シ</t>
    </rPh>
    <rPh sb="5" eb="6">
      <t>モト</t>
    </rPh>
    <rPh sb="11" eb="13">
      <t>バアイ</t>
    </rPh>
    <rPh sb="15" eb="17">
      <t>ヒツヨウ</t>
    </rPh>
    <phoneticPr fontId="25"/>
  </si>
  <si>
    <t>△</t>
    <phoneticPr fontId="8"/>
  </si>
  <si>
    <t>変更の有無にかかわらず、新規指定申請時のみ必要。</t>
    <rPh sb="0" eb="2">
      <t>ヘンコウ</t>
    </rPh>
    <rPh sb="3" eb="5">
      <t>ウム</t>
    </rPh>
    <rPh sb="12" eb="14">
      <t>シンキ</t>
    </rPh>
    <rPh sb="14" eb="16">
      <t>シテイ</t>
    </rPh>
    <rPh sb="16" eb="19">
      <t>シンセイジ</t>
    </rPh>
    <rPh sb="21" eb="23">
      <t>ヒツヨウ</t>
    </rPh>
    <phoneticPr fontId="25"/>
  </si>
  <si>
    <t>※◎は指定及び更新の申請時に必須。
　 〇は指定申請時には必須だが、更新申請時には、既に市に提出している内容から変更が無ければ不要。
　 △は該当する場合のみ必要。
※「その他指定に関し必要と認める事項」の例
　　従業員の資格証明書の写し</t>
    <rPh sb="3" eb="5">
      <t>シテイ</t>
    </rPh>
    <rPh sb="5" eb="6">
      <t>オヨ</t>
    </rPh>
    <rPh sb="7" eb="9">
      <t>コウシン</t>
    </rPh>
    <rPh sb="10" eb="13">
      <t>シンセイジ</t>
    </rPh>
    <rPh sb="14" eb="16">
      <t>ヒッス</t>
    </rPh>
    <rPh sb="22" eb="24">
      <t>シテイ</t>
    </rPh>
    <rPh sb="24" eb="26">
      <t>シンセイ</t>
    </rPh>
    <rPh sb="26" eb="27">
      <t>ジ</t>
    </rPh>
    <rPh sb="29" eb="31">
      <t>ヒッス</t>
    </rPh>
    <rPh sb="34" eb="36">
      <t>コウシン</t>
    </rPh>
    <rPh sb="36" eb="39">
      <t>シンセイジ</t>
    </rPh>
    <rPh sb="42" eb="43">
      <t>スデ</t>
    </rPh>
    <rPh sb="44" eb="45">
      <t>シ</t>
    </rPh>
    <rPh sb="46" eb="48">
      <t>テイシュツ</t>
    </rPh>
    <rPh sb="52" eb="54">
      <t>ナイヨウ</t>
    </rPh>
    <rPh sb="56" eb="58">
      <t>ヘンコウ</t>
    </rPh>
    <rPh sb="59" eb="60">
      <t>ナ</t>
    </rPh>
    <rPh sb="63" eb="65">
      <t>フヨウ</t>
    </rPh>
    <rPh sb="71" eb="73">
      <t>ガイトウ</t>
    </rPh>
    <rPh sb="75" eb="77">
      <t>バアイ</t>
    </rPh>
    <rPh sb="79" eb="81">
      <t>ヒツヨウ</t>
    </rPh>
    <rPh sb="103" eb="104">
      <t>レイ</t>
    </rPh>
    <rPh sb="107" eb="110">
      <t>ジュウギョウイン</t>
    </rPh>
    <rPh sb="111" eb="113">
      <t>シカク</t>
    </rPh>
    <rPh sb="113" eb="116">
      <t>ショウメイショ</t>
    </rPh>
    <rPh sb="117" eb="118">
      <t>ウツ</t>
    </rPh>
    <phoneticPr fontId="26"/>
  </si>
  <si>
    <t>参考様式１
主たる対象者を特定する場合のみ必要（更新申請時には変更が無ければ不要）。</t>
    <rPh sb="0" eb="4">
      <t>サンコウヨウシキ</t>
    </rPh>
    <rPh sb="21" eb="23">
      <t>ヒツヨウ</t>
    </rPh>
    <rPh sb="24" eb="29">
      <t>コウシンシンセイジ</t>
    </rPh>
    <rPh sb="31" eb="33">
      <t>ヘンコウ</t>
    </rPh>
    <rPh sb="34" eb="35">
      <t>ナ</t>
    </rPh>
    <rPh sb="38" eb="40">
      <t>フヨウ</t>
    </rPh>
    <phoneticPr fontId="25"/>
  </si>
  <si>
    <t>参考様式３</t>
    <rPh sb="0" eb="2">
      <t>サンコウ</t>
    </rPh>
    <rPh sb="2" eb="4">
      <t>ヨウシキ</t>
    </rPh>
    <phoneticPr fontId="25"/>
  </si>
  <si>
    <t>参考様式２</t>
    <rPh sb="0" eb="4">
      <t>サンコウヨウシキ</t>
    </rPh>
    <phoneticPr fontId="25"/>
  </si>
  <si>
    <t>参考様式５</t>
    <rPh sb="0" eb="4">
      <t>サンコウヨウシキ</t>
    </rPh>
    <phoneticPr fontId="25"/>
  </si>
  <si>
    <t>参考様式４</t>
    <rPh sb="0" eb="4">
      <t>サンコウヨウシキ</t>
    </rPh>
    <phoneticPr fontId="25"/>
  </si>
  <si>
    <t>従業者の勤務の体制及び勤務形態一覧</t>
    <rPh sb="0" eb="3">
      <t>ジュウギョウシャ</t>
    </rPh>
    <rPh sb="4" eb="6">
      <t>キンム</t>
    </rPh>
    <rPh sb="7" eb="9">
      <t>タイセイ</t>
    </rPh>
    <rPh sb="9" eb="10">
      <t>オヨ</t>
    </rPh>
    <rPh sb="11" eb="13">
      <t>キンム</t>
    </rPh>
    <rPh sb="13" eb="15">
      <t>ケイタイ</t>
    </rPh>
    <rPh sb="15" eb="17">
      <t>イチラン</t>
    </rPh>
    <phoneticPr fontId="8"/>
  </si>
  <si>
    <t>相談支援専門員の実務経験証明書の写し</t>
    <rPh sb="0" eb="7">
      <t>ソウダンシエンセンモンイン</t>
    </rPh>
    <rPh sb="8" eb="10">
      <t>ジツム</t>
    </rPh>
    <rPh sb="10" eb="12">
      <t>ケイケン</t>
    </rPh>
    <rPh sb="12" eb="15">
      <t>ショウメイショ</t>
    </rPh>
    <rPh sb="16" eb="17">
      <t>ウツ</t>
    </rPh>
    <phoneticPr fontId="8"/>
  </si>
  <si>
    <t>参考様式６</t>
    <rPh sb="0" eb="4">
      <t>サンコウヨウシキ</t>
    </rPh>
    <phoneticPr fontId="25"/>
  </si>
  <si>
    <t>参考様式７</t>
    <rPh sb="0" eb="4">
      <t>サンコウヨウシキ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</si>
</sst>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5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b/>
      <sz val="12"/>
      <color rgb="FFFF0000"/>
      <name val="ＭＳ ゴシック"/>
      <family val="3"/>
      <charset val="128"/>
    </font>
    <font>
      <sz val="6"/>
      <name val="游ゴシック"/>
      <family val="3"/>
      <charset val="128"/>
      <scheme val="minor"/>
    </font>
    <font>
      <sz val="6"/>
      <name val="游ゴシック"/>
      <family val="2"/>
      <charset val="128"/>
      <scheme val="minor"/>
    </font>
    <font>
      <b/>
      <sz val="12"/>
      <name val="ＭＳ ゴシック"/>
      <family val="3"/>
      <charset val="128"/>
    </font>
    <font>
      <sz val="14"/>
      <name val="ＭＳ ゴシック"/>
      <family val="3"/>
      <charset val="128"/>
    </font>
    <font>
      <sz val="11"/>
      <name val="HGｺﾞｼｯｸM"/>
      <family val="3"/>
      <charset val="128"/>
    </font>
    <font>
      <sz val="10"/>
      <color rgb="FF000000"/>
      <name val="Times New Roman"/>
      <charset val="204"/>
    </font>
    <font>
      <sz val="10.5"/>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
      <name val="游ゴシック"/>
      <family val="3"/>
      <charset val="128"/>
      <scheme val="minor"/>
    </font>
    <font>
      <sz val="10"/>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1"/>
      <color theme="1"/>
      <name val="游ゴシック"/>
      <family val="2"/>
      <scheme val="minor"/>
    </font>
    <font>
      <sz val="8"/>
      <color theme="1"/>
      <name val="游ゴシック"/>
      <family val="2"/>
      <scheme val="minor"/>
    </font>
    <font>
      <sz val="8"/>
      <name val="游ゴシック"/>
      <family val="3"/>
      <charset val="128"/>
      <scheme val="minor"/>
    </font>
    <font>
      <sz val="11"/>
      <name val="游ゴシック"/>
      <family val="2"/>
      <scheme val="minor"/>
    </font>
    <font>
      <sz val="14"/>
      <name val="ＭＳ Ｐゴシック"/>
      <family val="3"/>
      <charset val="128"/>
    </font>
    <font>
      <sz val="11"/>
      <name val="ＭＳ 明朝"/>
      <family val="1"/>
      <charset val="128"/>
    </font>
    <font>
      <b/>
      <i/>
      <sz val="14"/>
      <name val="ＭＳ ゴシック"/>
      <family val="3"/>
      <charset val="128"/>
    </font>
    <font>
      <sz val="11"/>
      <color indexed="10"/>
      <name val="ＭＳ ゴシック"/>
      <family val="3"/>
      <charset val="128"/>
    </font>
    <font>
      <sz val="12"/>
      <name val="HG明朝B"/>
      <family val="1"/>
      <charset val="128"/>
    </font>
    <font>
      <sz val="20"/>
      <name val="ＭＳ ゴシック"/>
      <family val="3"/>
      <charset val="128"/>
    </font>
    <font>
      <sz val="24"/>
      <name val="HG明朝B"/>
      <family val="1"/>
      <charset val="128"/>
    </font>
    <font>
      <sz val="12"/>
      <name val="ＭＳ 明朝"/>
      <family val="1"/>
      <charset val="128"/>
    </font>
    <font>
      <sz val="24"/>
      <name val="ＭＳ ゴシック"/>
      <family val="3"/>
      <charset val="128"/>
    </font>
    <font>
      <sz val="6"/>
      <name val="ＭＳ 明朝"/>
      <family val="1"/>
      <charset val="128"/>
    </font>
    <font>
      <sz val="10"/>
      <name val="HG明朝B"/>
      <family val="1"/>
      <charset val="128"/>
    </font>
    <font>
      <b/>
      <sz val="11"/>
      <name val="ＭＳ Ｐゴシック"/>
      <family val="3"/>
      <charset val="128"/>
    </font>
    <font>
      <sz val="1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s>
  <cellStyleXfs count="13">
    <xf numFmtId="0" fontId="0" fillId="0" borderId="0">
      <alignment vertical="center"/>
    </xf>
    <xf numFmtId="0" fontId="6" fillId="0" borderId="0"/>
    <xf numFmtId="6" fontId="6" fillId="0" borderId="0" applyFont="0" applyFill="0" applyBorder="0" applyAlignment="0" applyProtection="0"/>
    <xf numFmtId="0" fontId="18" fillId="0" borderId="0">
      <alignment vertical="center"/>
    </xf>
    <xf numFmtId="0" fontId="6" fillId="0" borderId="0"/>
    <xf numFmtId="0" fontId="6" fillId="0" borderId="0"/>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38" fillId="0" borderId="0"/>
    <xf numFmtId="0" fontId="49" fillId="0" borderId="0">
      <alignment vertical="center"/>
    </xf>
  </cellStyleXfs>
  <cellXfs count="520">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0" fillId="0" borderId="0" xfId="7" applyFont="1" applyBorder="1" applyAlignment="1">
      <alignment horizontal="center" vertical="center"/>
    </xf>
    <xf numFmtId="0" fontId="20" fillId="0" borderId="0" xfId="3" applyFont="1" applyBorder="1" applyAlignment="1">
      <alignment horizontal="center" vertical="center"/>
    </xf>
    <xf numFmtId="0" fontId="20"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19"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1"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8" fillId="6" borderId="0" xfId="0" applyFont="1" applyFill="1">
      <alignment vertical="center"/>
    </xf>
    <xf numFmtId="0" fontId="22" fillId="0" borderId="0" xfId="7" applyFont="1" applyBorder="1" applyAlignment="1">
      <alignment horizontal="center" vertical="center"/>
    </xf>
    <xf numFmtId="0" fontId="22" fillId="0" borderId="0" xfId="3" applyFont="1" applyBorder="1" applyAlignment="1">
      <alignment horizontal="center" vertical="center"/>
    </xf>
    <xf numFmtId="0" fontId="22" fillId="0" borderId="0" xfId="7" applyFont="1" applyAlignment="1">
      <alignment vertical="center"/>
    </xf>
    <xf numFmtId="0" fontId="5" fillId="0" borderId="0" xfId="7" applyFont="1" applyAlignment="1">
      <alignment vertical="center" textRotation="255" shrinkToFit="1"/>
    </xf>
    <xf numFmtId="0" fontId="17"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179" fontId="5" fillId="0" borderId="17" xfId="7" applyNumberFormat="1" applyFont="1" applyBorder="1" applyAlignment="1">
      <alignment horizontal="center" vertical="center"/>
    </xf>
    <xf numFmtId="0" fontId="23" fillId="0" borderId="0" xfId="0" applyFont="1">
      <alignment vertical="center"/>
    </xf>
    <xf numFmtId="0" fontId="5" fillId="0" borderId="0" xfId="7" applyFont="1" applyFill="1" applyBorder="1" applyAlignment="1">
      <alignment horizontal="center" vertical="center"/>
    </xf>
    <xf numFmtId="0" fontId="18" fillId="6" borderId="17" xfId="0" applyFont="1" applyFill="1" applyBorder="1">
      <alignment vertical="center"/>
    </xf>
    <xf numFmtId="0" fontId="5" fillId="7" borderId="0" xfId="7" applyFont="1" applyFill="1" applyAlignment="1">
      <alignment vertical="center"/>
    </xf>
    <xf numFmtId="0" fontId="22" fillId="7" borderId="0" xfId="7" applyFont="1" applyFill="1" applyBorder="1" applyAlignment="1">
      <alignment horizontal="center" vertical="center"/>
    </xf>
    <xf numFmtId="0" fontId="22" fillId="7" borderId="0" xfId="3" applyFont="1" applyFill="1" applyBorder="1" applyAlignment="1">
      <alignment horizontal="center" vertical="center"/>
    </xf>
    <xf numFmtId="0" fontId="22" fillId="7" borderId="0" xfId="7" applyFont="1" applyFill="1" applyAlignment="1">
      <alignment vertical="center"/>
    </xf>
    <xf numFmtId="0" fontId="20" fillId="7" borderId="0" xfId="3" applyFont="1" applyFill="1" applyBorder="1" applyAlignment="1">
      <alignment horizontal="center" vertical="center"/>
    </xf>
    <xf numFmtId="0" fontId="20" fillId="7" borderId="0" xfId="7" applyFont="1" applyFill="1" applyBorder="1" applyAlignment="1">
      <alignment vertical="center"/>
    </xf>
    <xf numFmtId="0" fontId="20" fillId="7" borderId="0" xfId="7" applyFont="1" applyFill="1" applyBorder="1" applyAlignment="1">
      <alignment horizontal="center" vertical="center"/>
    </xf>
    <xf numFmtId="0" fontId="2" fillId="7" borderId="0" xfId="7" applyFont="1" applyFill="1" applyAlignment="1">
      <alignment vertical="center"/>
    </xf>
    <xf numFmtId="0" fontId="12" fillId="7" borderId="0" xfId="7" applyFont="1" applyFill="1">
      <alignment vertical="center"/>
    </xf>
    <xf numFmtId="0" fontId="5" fillId="7" borderId="0" xfId="7" applyFont="1" applyFill="1" applyAlignment="1">
      <alignment horizontal="left" vertical="center"/>
    </xf>
    <xf numFmtId="0" fontId="2" fillId="7" borderId="0" xfId="7" applyFont="1" applyFill="1" applyAlignment="1">
      <alignment horizontal="left" vertical="center"/>
    </xf>
    <xf numFmtId="0" fontId="5" fillId="7" borderId="0" xfId="7" applyFont="1" applyFill="1">
      <alignment vertical="center"/>
    </xf>
    <xf numFmtId="0" fontId="5" fillId="7" borderId="0" xfId="7" applyFont="1" applyFill="1" applyAlignment="1">
      <alignment vertical="center" textRotation="255" shrinkToFit="1"/>
    </xf>
    <xf numFmtId="0" fontId="5" fillId="7" borderId="17" xfId="7" applyFont="1" applyFill="1" applyBorder="1" applyAlignment="1">
      <alignment horizontal="center" vertical="center"/>
    </xf>
    <xf numFmtId="0" fontId="5" fillId="7" borderId="17" xfId="7" applyFont="1" applyFill="1" applyBorder="1" applyAlignment="1">
      <alignment vertical="center" textRotation="255" shrinkToFit="1"/>
    </xf>
    <xf numFmtId="0" fontId="2" fillId="7" borderId="0" xfId="3" applyFont="1" applyFill="1" applyBorder="1" applyAlignment="1">
      <alignment horizontal="center" vertical="center"/>
    </xf>
    <xf numFmtId="0" fontId="24" fillId="7" borderId="0" xfId="7" applyFont="1" applyFill="1">
      <alignment vertical="center"/>
    </xf>
    <xf numFmtId="0" fontId="12" fillId="0" borderId="0" xfId="4" applyFont="1"/>
    <xf numFmtId="0" fontId="12" fillId="0" borderId="36" xfId="4" applyFont="1" applyBorder="1"/>
    <xf numFmtId="0" fontId="12" fillId="0" borderId="19" xfId="4" applyFont="1" applyBorder="1"/>
    <xf numFmtId="0" fontId="12" fillId="0" borderId="36" xfId="4" applyFont="1" applyBorder="1" applyAlignment="1">
      <alignment horizontal="center"/>
    </xf>
    <xf numFmtId="0" fontId="12" fillId="0" borderId="0" xfId="4" applyFont="1" applyAlignment="1">
      <alignment vertical="center"/>
    </xf>
    <xf numFmtId="0" fontId="12" fillId="0" borderId="21" xfId="4" applyFont="1" applyBorder="1"/>
    <xf numFmtId="0" fontId="12" fillId="0" borderId="4" xfId="4" applyFont="1" applyBorder="1"/>
    <xf numFmtId="0" fontId="12" fillId="0" borderId="3" xfId="4" applyFont="1" applyBorder="1"/>
    <xf numFmtId="0" fontId="12" fillId="0" borderId="17" xfId="4" applyFont="1" applyBorder="1" applyAlignment="1">
      <alignment horizontal="left"/>
    </xf>
    <xf numFmtId="0" fontId="2" fillId="0" borderId="17" xfId="4" applyFont="1" applyBorder="1" applyAlignment="1">
      <alignment horizontal="distributed" vertical="center" indent="1"/>
    </xf>
    <xf numFmtId="0" fontId="13" fillId="0" borderId="17" xfId="4" applyFont="1" applyBorder="1" applyAlignment="1">
      <alignment horizontal="distributed" vertical="center" indent="1"/>
    </xf>
    <xf numFmtId="0" fontId="12" fillId="0" borderId="0" xfId="4" applyFont="1" applyAlignment="1">
      <alignment horizontal="center"/>
    </xf>
    <xf numFmtId="0" fontId="28" fillId="0" borderId="0" xfId="4" applyFont="1"/>
    <xf numFmtId="0" fontId="29" fillId="0" borderId="0" xfId="4" applyFont="1"/>
    <xf numFmtId="0" fontId="13" fillId="0" borderId="24" xfId="4" applyFont="1" applyBorder="1"/>
    <xf numFmtId="0" fontId="13" fillId="0" borderId="9" xfId="4" applyFont="1" applyBorder="1"/>
    <xf numFmtId="0" fontId="13" fillId="0" borderId="36" xfId="4" applyFont="1" applyBorder="1"/>
    <xf numFmtId="0" fontId="2" fillId="0" borderId="19" xfId="4" applyFont="1" applyBorder="1"/>
    <xf numFmtId="0" fontId="13" fillId="0" borderId="0" xfId="4" applyFont="1"/>
    <xf numFmtId="0" fontId="27" fillId="0" borderId="17" xfId="4" applyFont="1" applyBorder="1" applyAlignment="1">
      <alignment horizontal="center"/>
    </xf>
    <xf numFmtId="0" fontId="27" fillId="0" borderId="0" xfId="4" applyFont="1" applyAlignment="1">
      <alignment horizontal="center"/>
    </xf>
    <xf numFmtId="0" fontId="31" fillId="8" borderId="0" xfId="10" applyFont="1" applyFill="1" applyAlignment="1">
      <alignment horizontal="left" vertical="top"/>
    </xf>
    <xf numFmtId="0" fontId="31" fillId="8" borderId="0" xfId="10" applyFont="1" applyFill="1" applyAlignment="1">
      <alignment horizontal="left" vertical="center"/>
    </xf>
    <xf numFmtId="0" fontId="31" fillId="0" borderId="0" xfId="10" applyFont="1" applyAlignment="1">
      <alignment horizontal="left" vertical="top"/>
    </xf>
    <xf numFmtId="0" fontId="31" fillId="0" borderId="17" xfId="10" applyFont="1" applyBorder="1" applyAlignment="1">
      <alignment horizontal="center" vertical="center"/>
    </xf>
    <xf numFmtId="0" fontId="31" fillId="8" borderId="17" xfId="10" applyFont="1" applyFill="1" applyBorder="1" applyAlignment="1">
      <alignment horizontal="center" vertical="center"/>
    </xf>
    <xf numFmtId="0" fontId="33" fillId="8" borderId="0" xfId="10" applyFont="1" applyFill="1" applyAlignment="1">
      <alignment horizontal="left" vertical="top"/>
    </xf>
    <xf numFmtId="0" fontId="34" fillId="8" borderId="0" xfId="10" applyFont="1" applyFill="1" applyAlignment="1">
      <alignment vertical="top" wrapText="1"/>
    </xf>
    <xf numFmtId="0" fontId="34" fillId="8" borderId="0" xfId="10" applyFont="1" applyFill="1" applyAlignment="1">
      <alignment vertical="top"/>
    </xf>
    <xf numFmtId="0" fontId="32" fillId="8" borderId="0" xfId="10" applyFont="1" applyFill="1" applyAlignment="1">
      <alignment horizontal="center" vertical="top"/>
    </xf>
    <xf numFmtId="0" fontId="36" fillId="8" borderId="0" xfId="10" applyFont="1" applyFill="1" applyAlignment="1">
      <alignment horizontal="right" vertical="top"/>
    </xf>
    <xf numFmtId="0" fontId="31" fillId="8" borderId="10" xfId="10" applyFont="1" applyFill="1" applyBorder="1"/>
    <xf numFmtId="0" fontId="31" fillId="8" borderId="0" xfId="10" applyFont="1" applyFill="1" applyAlignment="1">
      <alignment horizontal="left"/>
    </xf>
    <xf numFmtId="0" fontId="35" fillId="8" borderId="0" xfId="10" applyFont="1" applyFill="1"/>
    <xf numFmtId="0" fontId="32" fillId="8" borderId="0" xfId="10" applyFont="1" applyFill="1" applyAlignment="1">
      <alignment horizontal="left" vertical="center"/>
    </xf>
    <xf numFmtId="0" fontId="32" fillId="8" borderId="0" xfId="10" applyFont="1" applyFill="1" applyAlignment="1">
      <alignment vertical="center"/>
    </xf>
    <xf numFmtId="0" fontId="32" fillId="8" borderId="0" xfId="10" applyFont="1" applyFill="1" applyAlignment="1">
      <alignment horizontal="center" vertical="center"/>
    </xf>
    <xf numFmtId="0" fontId="32" fillId="8" borderId="0" xfId="10" applyFont="1" applyFill="1" applyAlignment="1">
      <alignment horizontal="right" vertical="center"/>
    </xf>
    <xf numFmtId="0" fontId="37" fillId="8" borderId="0" xfId="10" applyFont="1" applyFill="1" applyAlignment="1">
      <alignment horizontal="center" vertical="center"/>
    </xf>
    <xf numFmtId="0" fontId="38" fillId="0" borderId="0" xfId="11"/>
    <xf numFmtId="0" fontId="39" fillId="0" borderId="0" xfId="11" applyFont="1" applyAlignment="1">
      <alignment wrapText="1"/>
    </xf>
    <xf numFmtId="0" fontId="39" fillId="0" borderId="0" xfId="11" applyFont="1"/>
    <xf numFmtId="0" fontId="23" fillId="0" borderId="0" xfId="11" applyFont="1"/>
    <xf numFmtId="0" fontId="40" fillId="0" borderId="0" xfId="11" applyFont="1" applyAlignment="1">
      <alignment vertical="top" wrapText="1"/>
    </xf>
    <xf numFmtId="0" fontId="40" fillId="0" borderId="0" xfId="11" applyFont="1" applyAlignment="1">
      <alignment vertical="top"/>
    </xf>
    <xf numFmtId="0" fontId="23" fillId="0" borderId="0" xfId="11" applyFont="1" applyAlignment="1">
      <alignment wrapText="1"/>
    </xf>
    <xf numFmtId="0" fontId="41" fillId="0" borderId="0" xfId="11" applyFont="1"/>
    <xf numFmtId="0" fontId="40" fillId="0" borderId="0" xfId="11" applyFont="1" applyAlignment="1">
      <alignment wrapText="1"/>
    </xf>
    <xf numFmtId="0" fontId="6" fillId="0" borderId="0" xfId="4"/>
    <xf numFmtId="0" fontId="42" fillId="0" borderId="0" xfId="4" applyFont="1"/>
    <xf numFmtId="0" fontId="13" fillId="0" borderId="3" xfId="4" applyFont="1" applyBorder="1"/>
    <xf numFmtId="0" fontId="13" fillId="0" borderId="4" xfId="4" applyFont="1" applyBorder="1"/>
    <xf numFmtId="0" fontId="44" fillId="0" borderId="21" xfId="4" applyFont="1" applyBorder="1" applyAlignment="1">
      <alignment horizontal="center"/>
    </xf>
    <xf numFmtId="0" fontId="13" fillId="0" borderId="19" xfId="4" applyFont="1" applyBorder="1"/>
    <xf numFmtId="0" fontId="44" fillId="0" borderId="36" xfId="4" applyFont="1" applyBorder="1" applyAlignment="1">
      <alignment horizontal="center"/>
    </xf>
    <xf numFmtId="0" fontId="45" fillId="0" borderId="0" xfId="4" applyFont="1"/>
    <xf numFmtId="0" fontId="13" fillId="0" borderId="4" xfId="4" applyFont="1" applyBorder="1" applyAlignment="1">
      <alignment horizontal="center" vertical="center"/>
    </xf>
    <xf numFmtId="0" fontId="6" fillId="0" borderId="4" xfId="4" applyBorder="1" applyAlignment="1">
      <alignment horizontal="center" vertical="center"/>
    </xf>
    <xf numFmtId="0" fontId="13" fillId="0" borderId="21" xfId="4" applyFont="1" applyBorder="1"/>
    <xf numFmtId="0" fontId="6" fillId="0" borderId="0" xfId="4" applyAlignment="1">
      <alignment vertical="center"/>
    </xf>
    <xf numFmtId="0" fontId="6" fillId="0" borderId="0" xfId="4" applyAlignment="1">
      <alignment horizontal="center" vertical="center"/>
    </xf>
    <xf numFmtId="0" fontId="5" fillId="0" borderId="19" xfId="4" applyFont="1" applyBorder="1"/>
    <xf numFmtId="0" fontId="13" fillId="0" borderId="19" xfId="4" applyFont="1" applyBorder="1" applyAlignment="1">
      <alignment horizontal="center"/>
    </xf>
    <xf numFmtId="0" fontId="6" fillId="0" borderId="0" xfId="4"/>
    <xf numFmtId="0" fontId="13" fillId="0" borderId="10" xfId="4" applyFont="1" applyBorder="1"/>
    <xf numFmtId="0" fontId="13" fillId="0" borderId="0" xfId="4" applyFont="1" applyAlignment="1">
      <alignment horizontal="right" vertical="center"/>
    </xf>
    <xf numFmtId="0" fontId="13" fillId="0" borderId="0" xfId="4" applyFont="1" applyAlignment="1">
      <alignment vertical="center"/>
    </xf>
    <xf numFmtId="0" fontId="6" fillId="0" borderId="0" xfId="4" quotePrefix="1" applyAlignment="1">
      <alignment horizontal="right" vertical="center"/>
    </xf>
    <xf numFmtId="0" fontId="6" fillId="0" borderId="0" xfId="4" quotePrefix="1" applyAlignment="1">
      <alignment horizontal="right" vertical="top"/>
    </xf>
    <xf numFmtId="0" fontId="6" fillId="0" borderId="0" xfId="4" quotePrefix="1" applyAlignment="1">
      <alignment horizontal="right"/>
    </xf>
    <xf numFmtId="0" fontId="6" fillId="0" borderId="0" xfId="4" applyAlignment="1">
      <alignment vertical="top"/>
    </xf>
    <xf numFmtId="0" fontId="6" fillId="0" borderId="0" xfId="4" applyAlignment="1">
      <alignment vertical="top" wrapText="1"/>
    </xf>
    <xf numFmtId="0" fontId="6" fillId="0" borderId="0" xfId="4" applyAlignment="1">
      <alignment vertical="center"/>
    </xf>
    <xf numFmtId="0" fontId="5" fillId="0" borderId="3" xfId="4" applyFont="1" applyBorder="1" applyAlignment="1">
      <alignment horizontal="left" vertical="center"/>
    </xf>
    <xf numFmtId="0" fontId="13" fillId="0" borderId="21" xfId="4" applyFont="1" applyBorder="1" applyAlignment="1">
      <alignment horizontal="center" vertical="center"/>
    </xf>
    <xf numFmtId="0" fontId="13" fillId="0" borderId="19" xfId="4" applyFont="1" applyBorder="1" applyAlignment="1">
      <alignment horizontal="center" vertical="center"/>
    </xf>
    <xf numFmtId="0" fontId="13" fillId="0" borderId="25" xfId="4" applyFont="1" applyBorder="1" applyAlignment="1">
      <alignment horizontal="center" vertical="center"/>
    </xf>
    <xf numFmtId="0" fontId="13" fillId="0" borderId="36" xfId="4" applyFont="1" applyBorder="1" applyAlignment="1">
      <alignment horizontal="center" vertical="center"/>
    </xf>
    <xf numFmtId="0" fontId="13" fillId="0" borderId="9" xfId="4" applyFont="1" applyBorder="1" applyAlignment="1">
      <alignment horizontal="center" vertical="center"/>
    </xf>
    <xf numFmtId="0" fontId="13" fillId="0" borderId="10" xfId="4" applyFont="1" applyBorder="1" applyAlignment="1">
      <alignment horizontal="center" vertical="center"/>
    </xf>
    <xf numFmtId="0" fontId="13" fillId="0" borderId="24" xfId="4" applyFont="1" applyBorder="1" applyAlignment="1">
      <alignment horizontal="center" vertical="center"/>
    </xf>
    <xf numFmtId="0" fontId="13" fillId="0" borderId="23" xfId="4" applyFont="1" applyBorder="1" applyAlignment="1">
      <alignment horizontal="center" vertical="center"/>
    </xf>
    <xf numFmtId="0" fontId="13" fillId="0" borderId="0" xfId="4" applyFont="1" applyAlignment="1">
      <alignment horizontal="center" vertical="center"/>
    </xf>
    <xf numFmtId="0" fontId="13" fillId="0" borderId="19" xfId="4" applyFont="1" applyBorder="1" applyAlignment="1">
      <alignment horizontal="left" vertical="center"/>
    </xf>
    <xf numFmtId="49" fontId="13" fillId="0" borderId="0" xfId="4" applyNumberFormat="1" applyFont="1" applyAlignment="1">
      <alignment vertical="center"/>
    </xf>
    <xf numFmtId="49" fontId="12" fillId="0" borderId="0" xfId="4" applyNumberFormat="1" applyFont="1" applyAlignment="1">
      <alignment vertical="center"/>
    </xf>
    <xf numFmtId="49" fontId="46" fillId="0" borderId="0" xfId="4" applyNumberFormat="1" applyFont="1" applyAlignment="1">
      <alignment vertical="center"/>
    </xf>
    <xf numFmtId="49" fontId="48" fillId="0" borderId="0" xfId="4" applyNumberFormat="1" applyFont="1" applyAlignment="1">
      <alignment vertical="center"/>
    </xf>
    <xf numFmtId="0" fontId="49" fillId="0" borderId="0" xfId="12">
      <alignment vertical="center"/>
    </xf>
    <xf numFmtId="49" fontId="50" fillId="0" borderId="0" xfId="4" applyNumberFormat="1" applyFont="1" applyAlignment="1">
      <alignment horizontal="center" vertical="center"/>
    </xf>
    <xf numFmtId="49" fontId="48" fillId="0" borderId="0" xfId="4" applyNumberFormat="1" applyFont="1" applyAlignment="1">
      <alignment horizontal="center" vertical="center"/>
    </xf>
    <xf numFmtId="49" fontId="12" fillId="0" borderId="0" xfId="4" applyNumberFormat="1" applyFont="1" applyAlignment="1">
      <alignment horizontal="right" vertical="center"/>
    </xf>
    <xf numFmtId="49" fontId="12" fillId="0" borderId="0" xfId="4" applyNumberFormat="1" applyFont="1" applyAlignment="1">
      <alignment horizontal="center" vertical="center"/>
    </xf>
    <xf numFmtId="49" fontId="12" fillId="0" borderId="50" xfId="4" applyNumberFormat="1" applyFont="1" applyBorder="1" applyAlignment="1">
      <alignment vertical="center"/>
    </xf>
    <xf numFmtId="49" fontId="12" fillId="0" borderId="56" xfId="4" applyNumberFormat="1" applyFont="1" applyBorder="1" applyAlignment="1">
      <alignment vertical="center"/>
    </xf>
    <xf numFmtId="49" fontId="12" fillId="0" borderId="57" xfId="4" applyNumberFormat="1" applyFont="1" applyBorder="1" applyAlignment="1">
      <alignment vertical="center"/>
    </xf>
    <xf numFmtId="49" fontId="12" fillId="0" borderId="20" xfId="4" applyNumberFormat="1" applyFont="1" applyBorder="1" applyAlignment="1">
      <alignment vertical="center"/>
    </xf>
    <xf numFmtId="49" fontId="12" fillId="0" borderId="4" xfId="4" applyNumberFormat="1" applyFont="1" applyBorder="1" applyAlignment="1">
      <alignment vertical="center"/>
    </xf>
    <xf numFmtId="49" fontId="12" fillId="0" borderId="5" xfId="4" applyNumberFormat="1" applyFont="1" applyBorder="1" applyAlignment="1">
      <alignment vertical="center"/>
    </xf>
    <xf numFmtId="49" fontId="2" fillId="0" borderId="0" xfId="4" applyNumberFormat="1" applyFont="1" applyAlignment="1">
      <alignment horizontal="right" vertical="center"/>
    </xf>
    <xf numFmtId="49" fontId="2" fillId="0" borderId="0" xfId="4" applyNumberFormat="1" applyFont="1" applyAlignment="1">
      <alignment horizontal="center" vertical="top"/>
    </xf>
    <xf numFmtId="49" fontId="52" fillId="0" borderId="0" xfId="4" applyNumberFormat="1" applyFont="1" applyAlignment="1">
      <alignment vertical="center"/>
    </xf>
    <xf numFmtId="49" fontId="2" fillId="0" borderId="0" xfId="4" applyNumberFormat="1" applyFont="1" applyAlignment="1">
      <alignment vertical="center"/>
    </xf>
    <xf numFmtId="49" fontId="2" fillId="0" borderId="0" xfId="4" applyNumberFormat="1" applyFont="1" applyAlignment="1">
      <alignment vertical="top" wrapText="1"/>
    </xf>
    <xf numFmtId="49" fontId="52" fillId="0" borderId="0" xfId="4" applyNumberFormat="1" applyFont="1" applyAlignment="1">
      <alignment horizontal="center" vertical="top"/>
    </xf>
    <xf numFmtId="49" fontId="52" fillId="0" borderId="0" xfId="4" applyNumberFormat="1" applyFont="1" applyAlignment="1">
      <alignment vertical="top" wrapText="1"/>
    </xf>
    <xf numFmtId="49" fontId="52" fillId="0" borderId="0" xfId="4" applyNumberFormat="1" applyFont="1" applyAlignment="1">
      <alignment horizontal="center" vertical="center"/>
    </xf>
    <xf numFmtId="0" fontId="6" fillId="0" borderId="17" xfId="4" applyBorder="1" applyAlignment="1">
      <alignment horizontal="center" vertical="center" wrapText="1"/>
    </xf>
    <xf numFmtId="0" fontId="7" fillId="0" borderId="17" xfId="4" applyFont="1" applyBorder="1" applyAlignment="1">
      <alignment horizontal="center" vertical="center" wrapText="1"/>
    </xf>
    <xf numFmtId="0" fontId="6" fillId="0" borderId="17" xfId="4" applyBorder="1" applyAlignment="1">
      <alignment horizontal="left" vertical="center"/>
    </xf>
    <xf numFmtId="0" fontId="6" fillId="0" borderId="17" xfId="4" applyBorder="1" applyAlignment="1">
      <alignment horizontal="center" vertical="center"/>
    </xf>
    <xf numFmtId="0" fontId="6" fillId="0" borderId="17" xfId="4" applyBorder="1" applyAlignment="1">
      <alignment horizontal="left" vertical="center" wrapText="1"/>
    </xf>
    <xf numFmtId="0" fontId="6" fillId="0" borderId="17" xfId="4" applyBorder="1" applyAlignment="1">
      <alignment vertical="center" wrapText="1"/>
    </xf>
    <xf numFmtId="0" fontId="6" fillId="0" borderId="0" xfId="4" applyAlignment="1">
      <alignment horizontal="left" vertical="center" wrapText="1"/>
    </xf>
    <xf numFmtId="0" fontId="6" fillId="10" borderId="0" xfId="4" applyFill="1" applyAlignment="1">
      <alignment vertical="center"/>
    </xf>
    <xf numFmtId="0" fontId="6" fillId="10" borderId="0" xfId="4" applyFill="1" applyAlignment="1">
      <alignment vertical="center" wrapText="1"/>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53" fillId="0" borderId="17" xfId="4" applyFont="1" applyBorder="1" applyAlignment="1">
      <alignment horizontal="left" vertical="center"/>
    </xf>
    <xf numFmtId="0" fontId="7" fillId="0" borderId="4" xfId="4" applyFont="1" applyBorder="1" applyAlignment="1">
      <alignment horizontal="left" vertical="top" wrapText="1"/>
    </xf>
    <xf numFmtId="0" fontId="12" fillId="0" borderId="19" xfId="4" applyFont="1" applyBorder="1" applyAlignment="1">
      <alignment horizontal="center"/>
    </xf>
    <xf numFmtId="0" fontId="12" fillId="0" borderId="0" xfId="4" applyFont="1" applyAlignment="1">
      <alignment horizontal="center"/>
    </xf>
    <xf numFmtId="0" fontId="12" fillId="0" borderId="36" xfId="4" applyFont="1" applyBorder="1" applyAlignment="1">
      <alignment horizontal="center"/>
    </xf>
    <xf numFmtId="0" fontId="27" fillId="0" borderId="0" xfId="4" applyFont="1" applyAlignment="1">
      <alignment horizontal="center"/>
    </xf>
    <xf numFmtId="0" fontId="13" fillId="0" borderId="19" xfId="4" applyFont="1" applyBorder="1" applyAlignment="1">
      <alignment horizontal="left" vertical="top"/>
    </xf>
    <xf numFmtId="0" fontId="13" fillId="0" borderId="36" xfId="4" applyFont="1" applyBorder="1" applyAlignment="1">
      <alignment horizontal="left" vertical="top"/>
    </xf>
    <xf numFmtId="0" fontId="17" fillId="0" borderId="25" xfId="4" applyFont="1" applyBorder="1" applyAlignment="1">
      <alignment horizontal="center" vertical="center"/>
    </xf>
    <xf numFmtId="0" fontId="17" fillId="0" borderId="16" xfId="4" applyFont="1" applyBorder="1" applyAlignment="1">
      <alignment horizontal="center" vertical="center"/>
    </xf>
    <xf numFmtId="0" fontId="36" fillId="8" borderId="0" xfId="10" applyFont="1" applyFill="1" applyAlignment="1">
      <alignment horizontal="center" vertical="center"/>
    </xf>
    <xf numFmtId="0" fontId="32" fillId="0" borderId="25" xfId="10" applyFont="1" applyBorder="1" applyAlignment="1">
      <alignment horizontal="left" vertical="center"/>
    </xf>
    <xf numFmtId="0" fontId="32" fillId="0" borderId="23" xfId="10" applyFont="1" applyBorder="1" applyAlignment="1">
      <alignment horizontal="left" vertical="center"/>
    </xf>
    <xf numFmtId="0" fontId="32" fillId="0" borderId="16" xfId="10" applyFont="1" applyBorder="1" applyAlignment="1">
      <alignment horizontal="left" vertical="center"/>
    </xf>
    <xf numFmtId="0" fontId="32" fillId="9" borderId="17" xfId="10" applyFont="1" applyFill="1" applyBorder="1" applyAlignment="1">
      <alignment horizontal="left" vertical="center"/>
    </xf>
    <xf numFmtId="0" fontId="35" fillId="8" borderId="0" xfId="10" applyFont="1" applyFill="1" applyAlignment="1">
      <alignment horizontal="left" vertical="center"/>
    </xf>
    <xf numFmtId="0" fontId="35" fillId="8" borderId="10" xfId="10" applyFont="1" applyFill="1" applyBorder="1" applyAlignment="1">
      <alignment horizontal="left" vertical="center"/>
    </xf>
    <xf numFmtId="0" fontId="35" fillId="8" borderId="4" xfId="10" applyFont="1" applyFill="1" applyBorder="1" applyAlignment="1">
      <alignment horizontal="center" vertical="center"/>
    </xf>
    <xf numFmtId="0" fontId="35" fillId="8" borderId="10" xfId="10" applyFont="1" applyFill="1" applyBorder="1" applyAlignment="1">
      <alignment horizontal="center" vertical="center"/>
    </xf>
    <xf numFmtId="0" fontId="35" fillId="8" borderId="4" xfId="10" applyFont="1" applyFill="1" applyBorder="1" applyAlignment="1">
      <alignment horizontal="left"/>
    </xf>
    <xf numFmtId="0" fontId="31" fillId="8" borderId="10" xfId="10" applyFont="1" applyFill="1" applyBorder="1" applyAlignment="1">
      <alignment horizontal="center"/>
    </xf>
    <xf numFmtId="0" fontId="32" fillId="8" borderId="0" xfId="10" applyFont="1" applyFill="1" applyAlignment="1">
      <alignment horizontal="right" vertical="center"/>
    </xf>
    <xf numFmtId="0" fontId="36" fillId="8" borderId="0" xfId="10" applyFont="1" applyFill="1" applyAlignment="1">
      <alignment horizontal="right"/>
    </xf>
    <xf numFmtId="0" fontId="32" fillId="8" borderId="25" xfId="10" applyFont="1" applyFill="1" applyBorder="1" applyAlignment="1">
      <alignment horizontal="left" vertical="center"/>
    </xf>
    <xf numFmtId="0" fontId="32" fillId="8" borderId="23" xfId="10" applyFont="1" applyFill="1" applyBorder="1" applyAlignment="1">
      <alignment horizontal="left" vertical="center"/>
    </xf>
    <xf numFmtId="0" fontId="32" fillId="8" borderId="16" xfId="10" applyFont="1" applyFill="1" applyBorder="1" applyAlignment="1">
      <alignment horizontal="left" vertical="center"/>
    </xf>
    <xf numFmtId="0" fontId="32" fillId="8" borderId="17" xfId="10" applyFont="1" applyFill="1" applyBorder="1" applyAlignment="1">
      <alignment horizontal="left" vertical="center"/>
    </xf>
    <xf numFmtId="0" fontId="32" fillId="8" borderId="0" xfId="10" applyFont="1" applyFill="1" applyAlignment="1">
      <alignment horizontal="center" vertical="top"/>
    </xf>
    <xf numFmtId="0" fontId="5" fillId="0" borderId="25" xfId="3" applyFont="1" applyBorder="1" applyAlignment="1">
      <alignment horizontal="center" vertical="center" wrapText="1"/>
    </xf>
    <xf numFmtId="0" fontId="5" fillId="0" borderId="16" xfId="3" applyFont="1" applyBorder="1" applyAlignment="1">
      <alignment horizontal="center" vertical="center" wrapText="1"/>
    </xf>
    <xf numFmtId="0" fontId="5" fillId="7" borderId="17" xfId="7" applyFont="1" applyFill="1" applyBorder="1" applyAlignment="1">
      <alignment horizontal="center" vertical="center"/>
    </xf>
    <xf numFmtId="0" fontId="5" fillId="0" borderId="25" xfId="3" applyFont="1" applyBorder="1" applyAlignment="1">
      <alignment horizontal="center" vertical="center"/>
    </xf>
    <xf numFmtId="0" fontId="5" fillId="0" borderId="16" xfId="3" applyFont="1" applyBorder="1" applyAlignment="1">
      <alignment horizontal="center" vertical="center"/>
    </xf>
    <xf numFmtId="0" fontId="5" fillId="0" borderId="23" xfId="3" applyFont="1" applyBorder="1" applyAlignment="1">
      <alignment horizontal="center" vertical="center"/>
    </xf>
    <xf numFmtId="0" fontId="5" fillId="0" borderId="17" xfId="7" applyFont="1" applyFill="1" applyBorder="1" applyAlignment="1">
      <alignment horizontal="center" vertical="center"/>
    </xf>
    <xf numFmtId="0" fontId="5" fillId="0" borderId="17" xfId="7" applyFont="1" applyFill="1" applyBorder="1" applyAlignment="1">
      <alignment vertical="center"/>
    </xf>
    <xf numFmtId="0" fontId="5" fillId="0" borderId="17" xfId="7" applyFont="1" applyFill="1" applyBorder="1" applyAlignment="1">
      <alignment horizontal="center" vertical="center" wrapText="1"/>
    </xf>
    <xf numFmtId="176" fontId="5" fillId="0" borderId="17" xfId="7" applyNumberFormat="1" applyFont="1" applyFill="1" applyBorder="1" applyAlignment="1">
      <alignment vertical="center"/>
    </xf>
    <xf numFmtId="0" fontId="5" fillId="0" borderId="23" xfId="3" applyFont="1" applyBorder="1" applyAlignment="1">
      <alignment horizontal="center" vertical="center" wrapText="1"/>
    </xf>
    <xf numFmtId="0" fontId="5" fillId="0" borderId="17" xfId="3" applyFont="1" applyBorder="1" applyAlignment="1">
      <alignment horizontal="center" vertical="center" wrapText="1"/>
    </xf>
    <xf numFmtId="179" fontId="5" fillId="0" borderId="17" xfId="7" applyNumberFormat="1" applyFont="1" applyFill="1" applyBorder="1" applyAlignment="1">
      <alignment horizontal="center" vertical="center"/>
    </xf>
    <xf numFmtId="0" fontId="5" fillId="0" borderId="17" xfId="7" applyFont="1" applyFill="1" applyBorder="1" applyAlignment="1">
      <alignment horizontal="left" vertical="center"/>
    </xf>
    <xf numFmtId="0" fontId="5" fillId="4" borderId="17" xfId="7" applyFont="1" applyFill="1" applyBorder="1" applyAlignment="1">
      <alignment horizontal="right" vertical="center"/>
    </xf>
    <xf numFmtId="0" fontId="5" fillId="7" borderId="17" xfId="7" applyFont="1" applyFill="1" applyBorder="1">
      <alignment vertical="center"/>
    </xf>
    <xf numFmtId="0" fontId="5" fillId="0" borderId="17" xfId="3" applyFont="1" applyBorder="1" applyAlignment="1">
      <alignment horizontal="center" vertical="center"/>
    </xf>
    <xf numFmtId="0" fontId="2" fillId="5" borderId="17" xfId="7" applyFont="1" applyFill="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2" fillId="0" borderId="17" xfId="7" applyFont="1" applyFill="1" applyBorder="1" applyAlignment="1">
      <alignment vertical="center"/>
    </xf>
    <xf numFmtId="0" fontId="5" fillId="0" borderId="16" xfId="7" applyFont="1" applyBorder="1" applyAlignment="1">
      <alignment horizontal="center" vertical="center"/>
    </xf>
    <xf numFmtId="0" fontId="2" fillId="3" borderId="17" xfId="7" applyFont="1" applyFill="1" applyBorder="1" applyAlignment="1">
      <alignment horizontal="center" vertical="center"/>
    </xf>
    <xf numFmtId="0" fontId="18" fillId="6" borderId="17" xfId="0" applyFont="1" applyFill="1" applyBorder="1">
      <alignment vertical="center"/>
    </xf>
    <xf numFmtId="0" fontId="2" fillId="0" borderId="17" xfId="7" applyFont="1" applyBorder="1" applyAlignment="1">
      <alignment vertical="center"/>
    </xf>
    <xf numFmtId="0" fontId="5" fillId="0" borderId="17" xfId="7"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49" fontId="5" fillId="0" borderId="17" xfId="7" applyNumberFormat="1" applyFont="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4" borderId="10" xfId="7" applyFont="1" applyFill="1" applyBorder="1" applyAlignment="1">
      <alignment horizontal="center" vertical="center"/>
    </xf>
    <xf numFmtId="0" fontId="2" fillId="0" borderId="10" xfId="7" applyFont="1" applyBorder="1" applyAlignment="1">
      <alignment horizontal="center" vertical="center"/>
    </xf>
    <xf numFmtId="0" fontId="2" fillId="5" borderId="17" xfId="7" applyFont="1" applyFill="1" applyBorder="1" applyAlignment="1">
      <alignment horizontal="center" vertical="center"/>
    </xf>
    <xf numFmtId="0" fontId="13" fillId="0" borderId="25" xfId="4" applyFont="1" applyBorder="1" applyAlignment="1">
      <alignment horizontal="center" vertical="center"/>
    </xf>
    <xf numFmtId="0" fontId="13" fillId="0" borderId="23" xfId="4" applyFont="1" applyBorder="1" applyAlignment="1">
      <alignment horizontal="center" vertical="center"/>
    </xf>
    <xf numFmtId="0" fontId="13" fillId="0" borderId="16" xfId="4" applyFont="1" applyBorder="1" applyAlignment="1">
      <alignment horizontal="center" vertical="center"/>
    </xf>
    <xf numFmtId="0" fontId="6" fillId="0" borderId="23" xfId="4" applyBorder="1" applyAlignment="1">
      <alignment horizontal="center" vertical="center"/>
    </xf>
    <xf numFmtId="0" fontId="6" fillId="0" borderId="16" xfId="4" applyBorder="1" applyAlignment="1">
      <alignment horizontal="center" vertical="center"/>
    </xf>
    <xf numFmtId="0" fontId="28" fillId="0" borderId="0" xfId="4" applyFont="1" applyAlignment="1">
      <alignment vertical="center"/>
    </xf>
    <xf numFmtId="0" fontId="6" fillId="0" borderId="0" xfId="4" applyAlignment="1">
      <alignment vertical="center"/>
    </xf>
    <xf numFmtId="0" fontId="28" fillId="0" borderId="0" xfId="4" applyFont="1" applyAlignment="1">
      <alignment horizontal="center" vertical="center"/>
    </xf>
    <xf numFmtId="0" fontId="13" fillId="0" borderId="9" xfId="4" applyFont="1" applyBorder="1" applyAlignment="1">
      <alignment horizontal="center" vertical="center"/>
    </xf>
    <xf numFmtId="0" fontId="13" fillId="0" borderId="24" xfId="4" applyFont="1" applyBorder="1" applyAlignment="1">
      <alignment horizontal="center" vertical="center"/>
    </xf>
    <xf numFmtId="0" fontId="13" fillId="0" borderId="39" xfId="4" applyFont="1" applyBorder="1" applyAlignment="1">
      <alignment horizontal="center" vertical="center"/>
    </xf>
    <xf numFmtId="0" fontId="13" fillId="0" borderId="22" xfId="4" applyFont="1" applyBorder="1" applyAlignment="1">
      <alignment horizontal="center" vertical="center"/>
    </xf>
    <xf numFmtId="0" fontId="13" fillId="0" borderId="3" xfId="4" applyFont="1" applyBorder="1" applyAlignment="1">
      <alignment horizontal="center" vertical="center"/>
    </xf>
    <xf numFmtId="0" fontId="6" fillId="0" borderId="4" xfId="4" applyBorder="1" applyAlignment="1">
      <alignment horizontal="center" vertical="center"/>
    </xf>
    <xf numFmtId="0" fontId="6" fillId="0" borderId="21" xfId="4" applyBorder="1" applyAlignment="1">
      <alignment horizontal="center" vertical="center"/>
    </xf>
    <xf numFmtId="0" fontId="6" fillId="0" borderId="9" xfId="4" applyBorder="1" applyAlignment="1">
      <alignment horizontal="center" vertical="center"/>
    </xf>
    <xf numFmtId="0" fontId="6" fillId="0" borderId="10" xfId="4" applyBorder="1" applyAlignment="1">
      <alignment horizontal="center" vertical="center"/>
    </xf>
    <xf numFmtId="0" fontId="6" fillId="0" borderId="24" xfId="4" applyBorder="1" applyAlignment="1">
      <alignment horizontal="center" vertical="center"/>
    </xf>
    <xf numFmtId="0" fontId="13" fillId="0" borderId="21" xfId="4" applyFont="1" applyBorder="1" applyAlignment="1">
      <alignment horizontal="center" vertical="center"/>
    </xf>
    <xf numFmtId="0" fontId="13" fillId="0" borderId="19" xfId="4" applyFont="1" applyBorder="1" applyAlignment="1">
      <alignment horizontal="center" vertical="center"/>
    </xf>
    <xf numFmtId="0" fontId="13" fillId="0" borderId="0" xfId="4" applyFont="1" applyAlignment="1">
      <alignment horizontal="center" vertical="center"/>
    </xf>
    <xf numFmtId="0" fontId="13" fillId="0" borderId="36" xfId="4" applyFont="1" applyBorder="1" applyAlignment="1">
      <alignment horizontal="center" vertical="center"/>
    </xf>
    <xf numFmtId="0" fontId="13" fillId="0" borderId="4" xfId="4" applyFont="1" applyBorder="1" applyAlignment="1">
      <alignment horizontal="center" vertical="center"/>
    </xf>
    <xf numFmtId="0" fontId="13" fillId="0" borderId="0" xfId="4" applyFont="1" applyAlignment="1">
      <alignment horizontal="left" vertical="center" wrapText="1"/>
    </xf>
    <xf numFmtId="49" fontId="12" fillId="0" borderId="58" xfId="4" applyNumberFormat="1" applyFont="1" applyBorder="1" applyAlignment="1">
      <alignment horizontal="center" vertical="center" shrinkToFit="1"/>
    </xf>
    <xf numFmtId="49" fontId="12" fillId="0" borderId="59" xfId="4" applyNumberFormat="1" applyFont="1" applyBorder="1" applyAlignment="1">
      <alignment horizontal="center" vertical="center" shrinkToFit="1"/>
    </xf>
    <xf numFmtId="49" fontId="12" fillId="0" borderId="60" xfId="4" applyNumberFormat="1" applyFont="1" applyBorder="1" applyAlignment="1">
      <alignment horizontal="center" vertical="center" shrinkToFit="1"/>
    </xf>
    <xf numFmtId="49" fontId="12" fillId="0" borderId="43" xfId="4" applyNumberFormat="1" applyFont="1" applyBorder="1" applyAlignment="1">
      <alignment horizontal="center" vertical="center" shrinkToFit="1"/>
    </xf>
    <xf numFmtId="49" fontId="12" fillId="0" borderId="10" xfId="4" applyNumberFormat="1" applyFont="1" applyBorder="1" applyAlignment="1">
      <alignment horizontal="center" vertical="center" shrinkToFit="1"/>
    </xf>
    <xf numFmtId="49" fontId="12" fillId="0" borderId="11" xfId="4" applyNumberFormat="1" applyFont="1" applyBorder="1" applyAlignment="1">
      <alignment horizontal="center" vertical="center" shrinkToFit="1"/>
    </xf>
    <xf numFmtId="49" fontId="12" fillId="0" borderId="43" xfId="4" applyNumberFormat="1" applyFont="1" applyBorder="1" applyAlignment="1">
      <alignment horizontal="left" vertical="center" shrinkToFit="1"/>
    </xf>
    <xf numFmtId="49" fontId="12" fillId="0" borderId="10" xfId="4" applyNumberFormat="1" applyFont="1" applyBorder="1" applyAlignment="1">
      <alignment horizontal="left" vertical="center" shrinkToFit="1"/>
    </xf>
    <xf numFmtId="49" fontId="12" fillId="0" borderId="11" xfId="4" applyNumberFormat="1" applyFont="1" applyBorder="1" applyAlignment="1">
      <alignment horizontal="left" vertical="center" shrinkToFit="1"/>
    </xf>
    <xf numFmtId="49" fontId="47" fillId="0" borderId="0" xfId="4" applyNumberFormat="1" applyFont="1" applyAlignment="1">
      <alignment horizontal="center" vertical="center"/>
    </xf>
    <xf numFmtId="49" fontId="12" fillId="0" borderId="0" xfId="4" applyNumberFormat="1" applyFont="1" applyAlignment="1">
      <alignment horizontal="center" vertical="center"/>
    </xf>
    <xf numFmtId="49" fontId="12" fillId="0" borderId="52" xfId="4" applyNumberFormat="1" applyFont="1" applyBorder="1" applyAlignment="1">
      <alignment horizontal="center" vertical="center"/>
    </xf>
    <xf numFmtId="49" fontId="12" fillId="0" borderId="53" xfId="4" applyNumberFormat="1" applyFont="1" applyBorder="1" applyAlignment="1">
      <alignment horizontal="center" vertical="center"/>
    </xf>
    <xf numFmtId="49" fontId="12" fillId="0" borderId="54" xfId="4" applyNumberFormat="1" applyFont="1" applyBorder="1" applyAlignment="1">
      <alignment horizontal="center" vertical="center"/>
    </xf>
    <xf numFmtId="49" fontId="12" fillId="0" borderId="53" xfId="4" applyNumberFormat="1" applyFont="1" applyBorder="1" applyAlignment="1">
      <alignment horizontal="right" vertical="center"/>
    </xf>
    <xf numFmtId="49" fontId="12" fillId="0" borderId="54" xfId="4" applyNumberFormat="1" applyFont="1" applyBorder="1" applyAlignment="1">
      <alignment horizontal="right" vertical="center"/>
    </xf>
    <xf numFmtId="49" fontId="12" fillId="0" borderId="55" xfId="4" applyNumberFormat="1" applyFont="1" applyBorder="1" applyAlignment="1">
      <alignment horizontal="center" vertical="center"/>
    </xf>
    <xf numFmtId="49" fontId="12" fillId="0" borderId="56" xfId="4" applyNumberFormat="1" applyFont="1" applyBorder="1" applyAlignment="1">
      <alignment horizontal="center" vertical="center"/>
    </xf>
    <xf numFmtId="49" fontId="12" fillId="0" borderId="57" xfId="4" applyNumberFormat="1" applyFont="1" applyBorder="1" applyAlignment="1">
      <alignment horizontal="center" vertical="center"/>
    </xf>
    <xf numFmtId="49" fontId="2" fillId="0" borderId="0" xfId="4" applyNumberFormat="1" applyFont="1" applyAlignment="1">
      <alignment horizontal="left" vertical="top" wrapText="1"/>
    </xf>
    <xf numFmtId="49" fontId="12" fillId="0" borderId="41" xfId="4" applyNumberFormat="1" applyFont="1" applyBorder="1" applyAlignment="1">
      <alignment horizontal="center" vertical="center"/>
    </xf>
    <xf numFmtId="49" fontId="12" fillId="0" borderId="4" xfId="4" applyNumberFormat="1" applyFont="1" applyBorder="1" applyAlignment="1">
      <alignment horizontal="center" vertical="center"/>
    </xf>
    <xf numFmtId="49" fontId="12" fillId="0" borderId="5" xfId="4" applyNumberFormat="1" applyFont="1" applyBorder="1" applyAlignment="1">
      <alignment horizontal="center" vertical="center"/>
    </xf>
    <xf numFmtId="49" fontId="12" fillId="0" borderId="43" xfId="4" applyNumberFormat="1" applyFont="1" applyBorder="1" applyAlignment="1">
      <alignment horizontal="center" vertical="center"/>
    </xf>
    <xf numFmtId="49" fontId="12" fillId="0" borderId="10" xfId="4" applyNumberFormat="1" applyFont="1" applyBorder="1" applyAlignment="1">
      <alignment horizontal="center" vertical="center"/>
    </xf>
    <xf numFmtId="49" fontId="12" fillId="0" borderId="11" xfId="4" applyNumberFormat="1" applyFont="1" applyBorder="1" applyAlignment="1">
      <alignment horizontal="center" vertical="center"/>
    </xf>
    <xf numFmtId="49" fontId="13" fillId="0" borderId="29" xfId="4" applyNumberFormat="1" applyFont="1" applyBorder="1" applyAlignment="1">
      <alignment horizontal="center" vertical="center" wrapText="1"/>
    </xf>
    <xf numFmtId="49" fontId="13" fillId="0" borderId="23" xfId="4" applyNumberFormat="1" applyFont="1" applyBorder="1" applyAlignment="1">
      <alignment horizontal="center" vertical="center" wrapText="1"/>
    </xf>
    <xf numFmtId="49" fontId="13" fillId="0" borderId="26" xfId="4" applyNumberFormat="1" applyFont="1" applyBorder="1" applyAlignment="1">
      <alignment horizontal="center" vertical="center" wrapText="1"/>
    </xf>
    <xf numFmtId="49" fontId="12" fillId="0" borderId="29" xfId="4" applyNumberFormat="1" applyFont="1" applyBorder="1" applyAlignment="1">
      <alignment horizontal="center" vertical="center" shrinkToFit="1"/>
    </xf>
    <xf numFmtId="49" fontId="12" fillId="0" borderId="23" xfId="4" applyNumberFormat="1" applyFont="1" applyBorder="1" applyAlignment="1">
      <alignment horizontal="center" vertical="center" shrinkToFit="1"/>
    </xf>
    <xf numFmtId="49" fontId="12" fillId="0" borderId="26" xfId="4" applyNumberFormat="1" applyFont="1" applyBorder="1" applyAlignment="1">
      <alignment horizontal="center" vertical="center" shrinkToFit="1"/>
    </xf>
    <xf numFmtId="49" fontId="12" fillId="0" borderId="18" xfId="4" applyNumberFormat="1" applyFont="1" applyBorder="1" applyAlignment="1">
      <alignment horizontal="center" vertical="center"/>
    </xf>
    <xf numFmtId="49" fontId="12" fillId="0" borderId="20" xfId="4" applyNumberFormat="1" applyFont="1" applyBorder="1" applyAlignment="1">
      <alignment horizontal="center" vertical="center"/>
    </xf>
    <xf numFmtId="49" fontId="12" fillId="0" borderId="61" xfId="4" applyNumberFormat="1" applyFont="1" applyBorder="1" applyAlignment="1">
      <alignment horizontal="center" vertical="center"/>
    </xf>
    <xf numFmtId="49" fontId="12" fillId="0" borderId="33" xfId="4" applyNumberFormat="1" applyFont="1" applyBorder="1" applyAlignment="1">
      <alignment horizontal="center" vertical="center"/>
    </xf>
    <xf numFmtId="49" fontId="12" fillId="0" borderId="34" xfId="4" applyNumberFormat="1" applyFont="1" applyBorder="1" applyAlignment="1">
      <alignment horizontal="center" vertical="center"/>
    </xf>
    <xf numFmtId="49" fontId="12" fillId="0" borderId="41" xfId="4" applyNumberFormat="1" applyFont="1" applyBorder="1" applyAlignment="1">
      <alignment horizontal="left" vertical="center"/>
    </xf>
    <xf numFmtId="49" fontId="12" fillId="0" borderId="4" xfId="4" applyNumberFormat="1" applyFont="1" applyBorder="1" applyAlignment="1">
      <alignment horizontal="left" vertical="center"/>
    </xf>
    <xf numFmtId="49" fontId="12" fillId="0" borderId="5" xfId="4" applyNumberFormat="1" applyFont="1" applyBorder="1" applyAlignment="1">
      <alignment horizontal="left" vertical="center"/>
    </xf>
    <xf numFmtId="49" fontId="12" fillId="0" borderId="18" xfId="4" applyNumberFormat="1" applyFont="1" applyBorder="1" applyAlignment="1">
      <alignment horizontal="left" vertical="center"/>
    </xf>
    <xf numFmtId="49" fontId="12" fillId="0" borderId="0" xfId="4" applyNumberFormat="1" applyFont="1" applyAlignment="1">
      <alignment horizontal="left" vertical="center"/>
    </xf>
    <xf numFmtId="49" fontId="12" fillId="0" borderId="20" xfId="4" applyNumberFormat="1" applyFont="1" applyBorder="1" applyAlignment="1">
      <alignment horizontal="left" vertical="center"/>
    </xf>
    <xf numFmtId="49" fontId="12" fillId="0" borderId="61" xfId="4" applyNumberFormat="1" applyFont="1" applyBorder="1" applyAlignment="1">
      <alignment horizontal="left" vertical="center"/>
    </xf>
    <xf numFmtId="49" fontId="12" fillId="0" borderId="33" xfId="4" applyNumberFormat="1" applyFont="1" applyBorder="1" applyAlignment="1">
      <alignment horizontal="left" vertical="center"/>
    </xf>
    <xf numFmtId="49" fontId="12" fillId="0" borderId="34" xfId="4" applyNumberFormat="1" applyFont="1" applyBorder="1" applyAlignment="1">
      <alignment horizontal="left" vertical="center"/>
    </xf>
    <xf numFmtId="0" fontId="43" fillId="0" borderId="25" xfId="4" applyFont="1" applyBorder="1" applyAlignment="1">
      <alignment horizontal="left" vertical="center"/>
    </xf>
    <xf numFmtId="0" fontId="6" fillId="0" borderId="23" xfId="4" applyBorder="1"/>
    <xf numFmtId="0" fontId="6" fillId="0" borderId="16" xfId="4" applyBorder="1"/>
    <xf numFmtId="0" fontId="6" fillId="0" borderId="25" xfId="4" applyBorder="1" applyAlignment="1">
      <alignment vertical="center"/>
    </xf>
    <xf numFmtId="0" fontId="6" fillId="0" borderId="16" xfId="4" applyBorder="1" applyAlignment="1">
      <alignment vertical="center"/>
    </xf>
    <xf numFmtId="0" fontId="43" fillId="0" borderId="25" xfId="4" applyFont="1" applyBorder="1" applyAlignment="1">
      <alignment vertical="center"/>
    </xf>
    <xf numFmtId="0" fontId="6" fillId="0" borderId="0" xfId="4" applyAlignment="1">
      <alignment vertical="top" wrapText="1"/>
    </xf>
    <xf numFmtId="0" fontId="13" fillId="0" borderId="0" xfId="4" applyFont="1" applyAlignment="1">
      <alignment horizontal="center"/>
    </xf>
    <xf numFmtId="0" fontId="6" fillId="0" borderId="0" xfId="4"/>
    <xf numFmtId="0" fontId="6" fillId="0" borderId="0" xfId="4" applyAlignment="1">
      <alignment horizontal="center"/>
    </xf>
    <xf numFmtId="0" fontId="18" fillId="6" borderId="0" xfId="0" applyFont="1" applyFill="1">
      <alignment vertical="center"/>
    </xf>
    <xf numFmtId="0" fontId="5" fillId="0" borderId="17" xfId="7" applyFont="1" applyBorder="1">
      <alignment vertical="center"/>
    </xf>
  </cellXfs>
  <cellStyles count="13">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2 3" xfId="11" xr:uid="{CB0D120C-9931-4BC2-BB8F-3B0AF3F152D5}"/>
    <cellStyle name="標準 3" xfId="5" xr:uid="{00000000-0005-0000-0000-000005000000}"/>
    <cellStyle name="標準 4" xfId="6" xr:uid="{00000000-0005-0000-0000-000006000000}"/>
    <cellStyle name="標準 5" xfId="10" xr:uid="{3B27A1EE-BDC8-4F8E-A330-1B733095EA3E}"/>
    <cellStyle name="標準_③-２加算様式（就労）" xfId="7" xr:uid="{00000000-0005-0000-0000-000007000000}"/>
    <cellStyle name="標準_⑨指定申請様式（案）（多機能用総括表）" xfId="8" xr:uid="{00000000-0005-0000-0000-000008000000}"/>
    <cellStyle name="標準_開始届【様式+記載例】" xfId="12" xr:uid="{26BBA951-5DC3-4559-817C-BCDB50A9FBFD}"/>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447675</xdr:colOff>
      <xdr:row>0</xdr:row>
      <xdr:rowOff>0</xdr:rowOff>
    </xdr:from>
    <xdr:to>
      <xdr:col>6</xdr:col>
      <xdr:colOff>304800</xdr:colOff>
      <xdr:row>3</xdr:row>
      <xdr:rowOff>312964</xdr:rowOff>
    </xdr:to>
    <xdr:sp macro="" textlink="">
      <xdr:nvSpPr>
        <xdr:cNvPr id="2" name="AutoShape 1">
          <a:extLst>
            <a:ext uri="{FF2B5EF4-FFF2-40B4-BE49-F238E27FC236}">
              <a16:creationId xmlns:a16="http://schemas.microsoft.com/office/drawing/2014/main" id="{ED972324-506E-4D40-92F9-4E9B47FB5F75}"/>
            </a:ext>
          </a:extLst>
        </xdr:cNvPr>
        <xdr:cNvSpPr>
          <a:spLocks noChangeArrowheads="1"/>
        </xdr:cNvSpPr>
      </xdr:nvSpPr>
      <xdr:spPr bwMode="auto">
        <a:xfrm>
          <a:off x="2215515" y="0"/>
          <a:ext cx="2326005" cy="1326424"/>
        </a:xfrm>
        <a:prstGeom prst="bracketPair">
          <a:avLst>
            <a:gd name="adj" fmla="val 7306"/>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x14ac:dyDescent="0.45"/>
  <cols>
    <col min="1" max="20" width="3.8984375" style="2" customWidth="1"/>
    <col min="21" max="255" width="4.19921875" style="2" customWidth="1"/>
    <col min="256" max="16384" width="8.19921875" style="2"/>
  </cols>
  <sheetData>
    <row r="1" spans="1:20" ht="12.75" customHeight="1" x14ac:dyDescent="0.45">
      <c r="A1" s="1" t="s">
        <v>92</v>
      </c>
    </row>
    <row r="2" spans="1:20" ht="12.75" customHeight="1" x14ac:dyDescent="0.45">
      <c r="L2" s="31" t="s">
        <v>93</v>
      </c>
    </row>
    <row r="3" spans="1:20" ht="12.75" customHeight="1" thickBot="1" x14ac:dyDescent="0.5">
      <c r="A3" s="360"/>
      <c r="B3" s="3"/>
      <c r="C3" s="3"/>
      <c r="D3" s="3"/>
      <c r="E3" s="3"/>
      <c r="F3" s="3"/>
      <c r="G3" s="3"/>
      <c r="H3" s="3"/>
      <c r="I3" s="302"/>
    </row>
    <row r="4" spans="1:20" ht="12.75" customHeight="1" thickBot="1" x14ac:dyDescent="0.5">
      <c r="A4" s="360"/>
      <c r="B4" s="3"/>
      <c r="C4" s="3"/>
      <c r="D4" s="3"/>
      <c r="E4" s="3"/>
      <c r="F4" s="3"/>
      <c r="G4" s="3"/>
      <c r="H4" s="3"/>
      <c r="I4" s="302"/>
      <c r="N4" s="361" t="s">
        <v>58</v>
      </c>
      <c r="O4" s="362"/>
      <c r="P4" s="363"/>
      <c r="Q4" s="363"/>
      <c r="R4" s="363"/>
      <c r="S4" s="363"/>
      <c r="T4" s="364"/>
    </row>
    <row r="5" spans="1:20" ht="12.75" customHeight="1" thickBot="1" x14ac:dyDescent="0.25">
      <c r="B5" s="32"/>
      <c r="C5" s="33"/>
      <c r="D5" s="33"/>
      <c r="E5" s="33"/>
      <c r="F5" s="33"/>
      <c r="G5" s="33"/>
      <c r="H5" s="33"/>
    </row>
    <row r="6" spans="1:20" ht="12.75" customHeight="1" x14ac:dyDescent="0.2">
      <c r="A6" s="4"/>
      <c r="B6" s="365" t="s">
        <v>25</v>
      </c>
      <c r="C6" s="366"/>
      <c r="D6" s="367"/>
      <c r="E6" s="368"/>
      <c r="F6" s="368"/>
      <c r="G6" s="368"/>
      <c r="H6" s="368"/>
      <c r="I6" s="368"/>
      <c r="J6" s="368"/>
      <c r="K6" s="368"/>
      <c r="L6" s="368"/>
      <c r="M6" s="368"/>
      <c r="N6" s="368"/>
      <c r="O6" s="368"/>
      <c r="P6" s="368"/>
      <c r="Q6" s="368"/>
      <c r="R6" s="369"/>
      <c r="S6" s="369"/>
      <c r="T6" s="370"/>
    </row>
    <row r="7" spans="1:20" ht="12.75" customHeight="1" x14ac:dyDescent="0.2">
      <c r="A7" s="5" t="s">
        <v>64</v>
      </c>
      <c r="B7" s="272" t="s">
        <v>34</v>
      </c>
      <c r="C7" s="297"/>
      <c r="D7" s="347"/>
      <c r="E7" s="276"/>
      <c r="F7" s="276"/>
      <c r="G7" s="276"/>
      <c r="H7" s="276"/>
      <c r="I7" s="276"/>
      <c r="J7" s="276"/>
      <c r="K7" s="276"/>
      <c r="L7" s="276"/>
      <c r="M7" s="276"/>
      <c r="N7" s="276"/>
      <c r="O7" s="276"/>
      <c r="P7" s="276"/>
      <c r="Q7" s="276"/>
      <c r="R7" s="277"/>
      <c r="S7" s="277"/>
      <c r="T7" s="348"/>
    </row>
    <row r="8" spans="1:20" ht="12.75" customHeight="1" x14ac:dyDescent="0.45">
      <c r="A8" s="5"/>
      <c r="B8" s="336" t="s">
        <v>33</v>
      </c>
      <c r="C8" s="335"/>
      <c r="D8" s="6" t="s">
        <v>32</v>
      </c>
      <c r="E8" s="7"/>
      <c r="F8" s="7"/>
      <c r="G8" s="7"/>
      <c r="H8" s="7"/>
      <c r="I8" s="7"/>
      <c r="J8" s="7"/>
      <c r="K8" s="7"/>
      <c r="L8" s="7"/>
      <c r="M8" s="7"/>
      <c r="N8" s="7"/>
      <c r="O8" s="7"/>
      <c r="P8" s="7"/>
      <c r="Q8" s="7"/>
      <c r="R8" s="7"/>
      <c r="S8" s="7"/>
      <c r="T8" s="8"/>
    </row>
    <row r="9" spans="1:20" ht="12.75" customHeight="1" x14ac:dyDescent="0.45">
      <c r="A9" s="5" t="s">
        <v>65</v>
      </c>
      <c r="B9" s="371"/>
      <c r="C9" s="353"/>
      <c r="D9" s="9"/>
      <c r="E9" s="10"/>
      <c r="F9" s="11" t="s">
        <v>28</v>
      </c>
      <c r="G9" s="12"/>
      <c r="H9" s="12"/>
      <c r="I9" s="372" t="s">
        <v>27</v>
      </c>
      <c r="J9" s="372"/>
      <c r="K9" s="10"/>
      <c r="L9" s="10"/>
      <c r="M9" s="10"/>
      <c r="N9" s="10"/>
      <c r="O9" s="10"/>
      <c r="P9" s="10"/>
      <c r="Q9" s="10"/>
      <c r="R9" s="10"/>
      <c r="S9" s="10"/>
      <c r="T9" s="13"/>
    </row>
    <row r="10" spans="1:20" ht="12.75" customHeight="1" x14ac:dyDescent="0.45">
      <c r="A10" s="14"/>
      <c r="B10" s="267"/>
      <c r="C10" s="268"/>
      <c r="D10" s="15"/>
      <c r="E10" s="16"/>
      <c r="F10" s="16"/>
      <c r="G10" s="16"/>
      <c r="H10" s="16"/>
      <c r="I10" s="16"/>
      <c r="J10" s="16"/>
      <c r="K10" s="16"/>
      <c r="L10" s="16"/>
      <c r="M10" s="16"/>
      <c r="N10" s="16"/>
      <c r="O10" s="16"/>
      <c r="P10" s="16"/>
      <c r="Q10" s="16"/>
      <c r="R10" s="16"/>
      <c r="S10" s="16"/>
      <c r="T10" s="17"/>
    </row>
    <row r="11" spans="1:20" ht="12.75" customHeight="1" x14ac:dyDescent="0.2">
      <c r="A11" s="18"/>
      <c r="B11" s="272" t="s">
        <v>31</v>
      </c>
      <c r="C11" s="297"/>
      <c r="D11" s="297" t="s">
        <v>30</v>
      </c>
      <c r="E11" s="297"/>
      <c r="F11" s="344"/>
      <c r="G11" s="344"/>
      <c r="H11" s="344"/>
      <c r="I11" s="344"/>
      <c r="J11" s="345"/>
      <c r="K11" s="346" t="s">
        <v>29</v>
      </c>
      <c r="L11" s="346"/>
      <c r="M11" s="347"/>
      <c r="N11" s="276"/>
      <c r="O11" s="276"/>
      <c r="P11" s="276"/>
      <c r="Q11" s="276"/>
      <c r="R11" s="277"/>
      <c r="S11" s="277"/>
      <c r="T11" s="348"/>
    </row>
    <row r="12" spans="1:20" ht="12.75" customHeight="1" x14ac:dyDescent="0.2">
      <c r="A12" s="349" t="s">
        <v>59</v>
      </c>
      <c r="B12" s="314"/>
      <c r="C12" s="314"/>
      <c r="D12" s="314"/>
      <c r="E12" s="314"/>
      <c r="F12" s="314"/>
      <c r="G12" s="314"/>
      <c r="H12" s="314"/>
      <c r="I12" s="350"/>
      <c r="J12" s="263" t="s">
        <v>55</v>
      </c>
      <c r="K12" s="264"/>
      <c r="L12" s="264"/>
      <c r="M12" s="264"/>
      <c r="N12" s="264"/>
      <c r="O12" s="264"/>
      <c r="P12" s="264"/>
      <c r="Q12" s="264"/>
      <c r="R12" s="270"/>
      <c r="S12" s="270"/>
      <c r="T12" s="271"/>
    </row>
    <row r="13" spans="1:20" ht="13.2" x14ac:dyDescent="0.2">
      <c r="A13" s="351" t="s">
        <v>26</v>
      </c>
      <c r="B13" s="352"/>
      <c r="C13" s="297" t="s">
        <v>25</v>
      </c>
      <c r="D13" s="263"/>
      <c r="E13" s="19"/>
      <c r="F13" s="20"/>
      <c r="G13" s="20"/>
      <c r="H13" s="20"/>
      <c r="I13" s="21"/>
      <c r="J13" s="275" t="s">
        <v>24</v>
      </c>
      <c r="K13" s="353"/>
      <c r="L13" s="354" t="s">
        <v>23</v>
      </c>
      <c r="M13" s="355"/>
      <c r="N13" s="355"/>
      <c r="O13" s="355"/>
      <c r="P13" s="355"/>
      <c r="Q13" s="355"/>
      <c r="R13" s="277"/>
      <c r="S13" s="277"/>
      <c r="T13" s="348"/>
    </row>
    <row r="14" spans="1:20" ht="20.25" customHeight="1" x14ac:dyDescent="0.2">
      <c r="A14" s="356" t="s">
        <v>54</v>
      </c>
      <c r="B14" s="357"/>
      <c r="C14" s="297" t="s">
        <v>22</v>
      </c>
      <c r="D14" s="263"/>
      <c r="E14" s="266"/>
      <c r="F14" s="358"/>
      <c r="G14" s="358"/>
      <c r="H14" s="358"/>
      <c r="I14" s="359"/>
      <c r="J14" s="266"/>
      <c r="K14" s="267"/>
      <c r="L14" s="22"/>
      <c r="M14" s="23"/>
      <c r="N14" s="23"/>
      <c r="O14" s="23"/>
      <c r="P14" s="23"/>
      <c r="Q14" s="23"/>
      <c r="R14" s="23"/>
      <c r="S14" s="23"/>
      <c r="T14" s="24"/>
    </row>
    <row r="15" spans="1:20" ht="12.75" customHeight="1" x14ac:dyDescent="0.45">
      <c r="A15" s="340" t="s">
        <v>21</v>
      </c>
      <c r="B15" s="336"/>
      <c r="C15" s="336"/>
      <c r="D15" s="336"/>
      <c r="E15" s="335"/>
      <c r="F15" s="297" t="s">
        <v>66</v>
      </c>
      <c r="G15" s="297"/>
      <c r="H15" s="297"/>
      <c r="I15" s="313" t="s">
        <v>53</v>
      </c>
      <c r="J15" s="314"/>
      <c r="K15" s="315"/>
      <c r="L15" s="297" t="s">
        <v>52</v>
      </c>
      <c r="M15" s="297"/>
      <c r="N15" s="297"/>
      <c r="O15" s="297" t="s">
        <v>51</v>
      </c>
      <c r="P15" s="297"/>
      <c r="Q15" s="263"/>
      <c r="R15" s="342" t="s">
        <v>67</v>
      </c>
      <c r="S15" s="342"/>
      <c r="T15" s="343"/>
    </row>
    <row r="16" spans="1:20" ht="12.75" customHeight="1" x14ac:dyDescent="0.45">
      <c r="A16" s="341"/>
      <c r="B16" s="267"/>
      <c r="C16" s="267"/>
      <c r="D16" s="267"/>
      <c r="E16" s="268"/>
      <c r="F16" s="25" t="s">
        <v>19</v>
      </c>
      <c r="G16" s="263" t="s">
        <v>60</v>
      </c>
      <c r="H16" s="272"/>
      <c r="I16" s="26" t="s">
        <v>19</v>
      </c>
      <c r="J16" s="263" t="s">
        <v>60</v>
      </c>
      <c r="K16" s="272"/>
      <c r="L16" s="26" t="s">
        <v>19</v>
      </c>
      <c r="M16" s="263" t="s">
        <v>60</v>
      </c>
      <c r="N16" s="272"/>
      <c r="O16" s="26" t="s">
        <v>19</v>
      </c>
      <c r="P16" s="263" t="s">
        <v>60</v>
      </c>
      <c r="Q16" s="264"/>
      <c r="R16" s="26" t="s">
        <v>19</v>
      </c>
      <c r="S16" s="263" t="s">
        <v>60</v>
      </c>
      <c r="T16" s="337"/>
    </row>
    <row r="17" spans="1:20" ht="12.75" customHeight="1" x14ac:dyDescent="0.45">
      <c r="A17" s="27"/>
      <c r="B17" s="334" t="s">
        <v>17</v>
      </c>
      <c r="C17" s="335"/>
      <c r="D17" s="313" t="s">
        <v>16</v>
      </c>
      <c r="E17" s="315"/>
      <c r="F17" s="26"/>
      <c r="G17" s="263"/>
      <c r="H17" s="272"/>
      <c r="I17" s="26"/>
      <c r="J17" s="263"/>
      <c r="K17" s="272"/>
      <c r="L17" s="26"/>
      <c r="M17" s="263"/>
      <c r="N17" s="272"/>
      <c r="O17" s="26"/>
      <c r="P17" s="263"/>
      <c r="Q17" s="264"/>
      <c r="R17" s="26"/>
      <c r="S17" s="263"/>
      <c r="T17" s="337"/>
    </row>
    <row r="18" spans="1:20" ht="12.75" customHeight="1" x14ac:dyDescent="0.45">
      <c r="A18" s="27"/>
      <c r="B18" s="266"/>
      <c r="C18" s="268"/>
      <c r="D18" s="313" t="s">
        <v>15</v>
      </c>
      <c r="E18" s="315"/>
      <c r="F18" s="26"/>
      <c r="G18" s="263"/>
      <c r="H18" s="272"/>
      <c r="I18" s="26"/>
      <c r="J18" s="263"/>
      <c r="K18" s="272"/>
      <c r="L18" s="26"/>
      <c r="M18" s="263"/>
      <c r="N18" s="272"/>
      <c r="O18" s="26"/>
      <c r="P18" s="263"/>
      <c r="Q18" s="264"/>
      <c r="R18" s="26"/>
      <c r="S18" s="263"/>
      <c r="T18" s="337"/>
    </row>
    <row r="19" spans="1:20" ht="12.75" customHeight="1" x14ac:dyDescent="0.45">
      <c r="A19" s="27"/>
      <c r="B19" s="313" t="s">
        <v>14</v>
      </c>
      <c r="C19" s="314"/>
      <c r="D19" s="314"/>
      <c r="E19" s="315"/>
      <c r="F19" s="263"/>
      <c r="G19" s="264"/>
      <c r="H19" s="272"/>
      <c r="I19" s="263"/>
      <c r="J19" s="264"/>
      <c r="K19" s="272"/>
      <c r="L19" s="263"/>
      <c r="M19" s="264"/>
      <c r="N19" s="272"/>
      <c r="O19" s="263"/>
      <c r="P19" s="264"/>
      <c r="Q19" s="264"/>
      <c r="R19" s="263"/>
      <c r="S19" s="264"/>
      <c r="T19" s="337"/>
    </row>
    <row r="20" spans="1:20" ht="12.75" customHeight="1" x14ac:dyDescent="0.45">
      <c r="A20" s="27"/>
      <c r="B20" s="313" t="s">
        <v>13</v>
      </c>
      <c r="C20" s="314"/>
      <c r="D20" s="314"/>
      <c r="E20" s="315"/>
      <c r="F20" s="256"/>
      <c r="G20" s="257"/>
      <c r="H20" s="338"/>
      <c r="I20" s="256"/>
      <c r="J20" s="257"/>
      <c r="K20" s="338"/>
      <c r="L20" s="256"/>
      <c r="M20" s="257"/>
      <c r="N20" s="338"/>
      <c r="O20" s="256"/>
      <c r="P20" s="257"/>
      <c r="Q20" s="257"/>
      <c r="R20" s="256"/>
      <c r="S20" s="257"/>
      <c r="T20" s="339"/>
    </row>
    <row r="21" spans="1:20" ht="12.75" customHeight="1" x14ac:dyDescent="0.45">
      <c r="A21" s="27"/>
      <c r="B21" s="336"/>
      <c r="C21" s="336"/>
      <c r="D21" s="336"/>
      <c r="E21" s="335"/>
      <c r="F21" s="297" t="s">
        <v>50</v>
      </c>
      <c r="G21" s="297"/>
      <c r="H21" s="297"/>
      <c r="I21" s="263" t="s">
        <v>49</v>
      </c>
      <c r="J21" s="264"/>
      <c r="K21" s="272"/>
      <c r="L21" s="313" t="s">
        <v>68</v>
      </c>
      <c r="M21" s="314"/>
      <c r="N21" s="315"/>
      <c r="O21" s="263" t="s">
        <v>20</v>
      </c>
      <c r="P21" s="264"/>
      <c r="Q21" s="264"/>
      <c r="R21" s="34"/>
      <c r="T21" s="35"/>
    </row>
    <row r="22" spans="1:20" ht="12.75" customHeight="1" x14ac:dyDescent="0.45">
      <c r="A22" s="27"/>
      <c r="B22" s="267"/>
      <c r="C22" s="267"/>
      <c r="D22" s="267"/>
      <c r="E22" s="268"/>
      <c r="F22" s="25" t="s">
        <v>19</v>
      </c>
      <c r="G22" s="263" t="s">
        <v>60</v>
      </c>
      <c r="H22" s="272"/>
      <c r="I22" s="26" t="s">
        <v>19</v>
      </c>
      <c r="J22" s="263" t="s">
        <v>60</v>
      </c>
      <c r="K22" s="272"/>
      <c r="L22" s="26" t="s">
        <v>19</v>
      </c>
      <c r="M22" s="263" t="s">
        <v>60</v>
      </c>
      <c r="N22" s="272"/>
      <c r="O22" s="26" t="s">
        <v>19</v>
      </c>
      <c r="P22" s="263" t="s">
        <v>60</v>
      </c>
      <c r="Q22" s="264"/>
      <c r="R22" s="34"/>
      <c r="T22" s="35"/>
    </row>
    <row r="23" spans="1:20" ht="12.75" customHeight="1" x14ac:dyDescent="0.45">
      <c r="A23" s="27"/>
      <c r="B23" s="334" t="s">
        <v>17</v>
      </c>
      <c r="C23" s="335"/>
      <c r="D23" s="313" t="s">
        <v>16</v>
      </c>
      <c r="E23" s="315"/>
      <c r="F23" s="26"/>
      <c r="G23" s="263"/>
      <c r="H23" s="272"/>
      <c r="I23" s="26"/>
      <c r="J23" s="263"/>
      <c r="K23" s="272"/>
      <c r="L23" s="26"/>
      <c r="M23" s="263"/>
      <c r="N23" s="272"/>
      <c r="O23" s="26"/>
      <c r="P23" s="263"/>
      <c r="Q23" s="264"/>
      <c r="R23" s="34"/>
      <c r="T23" s="35"/>
    </row>
    <row r="24" spans="1:20" ht="12.75" customHeight="1" x14ac:dyDescent="0.45">
      <c r="A24" s="27"/>
      <c r="B24" s="266"/>
      <c r="C24" s="268"/>
      <c r="D24" s="313" t="s">
        <v>15</v>
      </c>
      <c r="E24" s="315"/>
      <c r="F24" s="26"/>
      <c r="G24" s="263"/>
      <c r="H24" s="272"/>
      <c r="I24" s="26"/>
      <c r="J24" s="263"/>
      <c r="K24" s="272"/>
      <c r="L24" s="26"/>
      <c r="M24" s="263"/>
      <c r="N24" s="272"/>
      <c r="O24" s="26"/>
      <c r="P24" s="263"/>
      <c r="Q24" s="264"/>
      <c r="R24" s="34"/>
      <c r="T24" s="35"/>
    </row>
    <row r="25" spans="1:20" ht="12.75" customHeight="1" x14ac:dyDescent="0.45">
      <c r="A25" s="27"/>
      <c r="B25" s="313" t="s">
        <v>14</v>
      </c>
      <c r="C25" s="314"/>
      <c r="D25" s="314"/>
      <c r="E25" s="315"/>
      <c r="F25" s="263"/>
      <c r="G25" s="264"/>
      <c r="H25" s="272"/>
      <c r="I25" s="263"/>
      <c r="J25" s="264"/>
      <c r="K25" s="272"/>
      <c r="L25" s="263"/>
      <c r="M25" s="264"/>
      <c r="N25" s="272"/>
      <c r="O25" s="297"/>
      <c r="P25" s="297"/>
      <c r="Q25" s="263"/>
      <c r="R25" s="34"/>
      <c r="T25" s="35"/>
    </row>
    <row r="26" spans="1:20" ht="12.75" customHeight="1" x14ac:dyDescent="0.45">
      <c r="A26" s="27"/>
      <c r="B26" s="313" t="s">
        <v>13</v>
      </c>
      <c r="C26" s="314"/>
      <c r="D26" s="314"/>
      <c r="E26" s="315"/>
      <c r="F26" s="316"/>
      <c r="G26" s="317"/>
      <c r="H26" s="318"/>
      <c r="I26" s="316"/>
      <c r="J26" s="317"/>
      <c r="K26" s="318"/>
      <c r="L26" s="316"/>
      <c r="M26" s="317"/>
      <c r="N26" s="318"/>
      <c r="O26" s="319"/>
      <c r="P26" s="319"/>
      <c r="Q26" s="316"/>
      <c r="R26" s="34"/>
      <c r="T26" s="35"/>
    </row>
    <row r="27" spans="1:20" s="37" customFormat="1" ht="13.5" customHeight="1" x14ac:dyDescent="0.45">
      <c r="A27" s="36"/>
      <c r="B27" s="320" t="s">
        <v>69</v>
      </c>
      <c r="C27" s="321"/>
      <c r="D27" s="321"/>
      <c r="E27" s="322"/>
      <c r="F27" s="328" t="s">
        <v>70</v>
      </c>
      <c r="G27" s="269"/>
      <c r="H27" s="269"/>
      <c r="I27" s="269"/>
      <c r="J27" s="269"/>
      <c r="K27" s="269"/>
      <c r="L27" s="269"/>
      <c r="M27" s="269"/>
      <c r="N27" s="269"/>
      <c r="O27" s="269"/>
      <c r="P27" s="269"/>
      <c r="Q27" s="269"/>
      <c r="R27" s="269"/>
      <c r="S27" s="269"/>
      <c r="T27" s="329"/>
    </row>
    <row r="28" spans="1:20" s="37" customFormat="1" ht="13.5" customHeight="1" x14ac:dyDescent="0.45">
      <c r="A28" s="36"/>
      <c r="B28" s="323"/>
      <c r="C28" s="277"/>
      <c r="D28" s="277"/>
      <c r="E28" s="324"/>
      <c r="F28" s="38" t="s">
        <v>71</v>
      </c>
      <c r="G28" s="39"/>
      <c r="H28" s="39"/>
      <c r="I28" s="330" t="s">
        <v>72</v>
      </c>
      <c r="J28" s="330"/>
      <c r="K28" s="330"/>
      <c r="L28" s="330"/>
      <c r="M28" s="330" t="s">
        <v>73</v>
      </c>
      <c r="N28" s="330"/>
      <c r="O28" s="330"/>
      <c r="P28" s="330"/>
      <c r="Q28" s="330" t="s">
        <v>74</v>
      </c>
      <c r="R28" s="330"/>
      <c r="S28" s="330"/>
      <c r="T28" s="331"/>
    </row>
    <row r="29" spans="1:20" s="37" customFormat="1" ht="13.5" customHeight="1" x14ac:dyDescent="0.2">
      <c r="A29" s="36"/>
      <c r="B29" s="323"/>
      <c r="C29" s="277"/>
      <c r="D29" s="277"/>
      <c r="E29" s="324"/>
      <c r="F29" s="38" t="s">
        <v>75</v>
      </c>
      <c r="G29" s="39"/>
      <c r="H29" s="39"/>
      <c r="I29" s="328"/>
      <c r="J29" s="332"/>
      <c r="K29" s="332"/>
      <c r="L29" s="333"/>
      <c r="M29" s="328"/>
      <c r="N29" s="332"/>
      <c r="O29" s="332"/>
      <c r="P29" s="333"/>
      <c r="Q29" s="328"/>
      <c r="R29" s="270"/>
      <c r="S29" s="270"/>
      <c r="T29" s="271"/>
    </row>
    <row r="30" spans="1:20" s="37" customFormat="1" ht="13.5" customHeight="1" x14ac:dyDescent="0.2">
      <c r="A30" s="36"/>
      <c r="B30" s="323"/>
      <c r="C30" s="277"/>
      <c r="D30" s="277"/>
      <c r="E30" s="324"/>
      <c r="F30" s="38" t="s">
        <v>76</v>
      </c>
      <c r="G30" s="39"/>
      <c r="H30" s="39"/>
      <c r="I30" s="328"/>
      <c r="J30" s="332"/>
      <c r="K30" s="332"/>
      <c r="L30" s="333"/>
      <c r="M30" s="328"/>
      <c r="N30" s="332"/>
      <c r="O30" s="332"/>
      <c r="P30" s="333"/>
      <c r="Q30" s="328"/>
      <c r="R30" s="270"/>
      <c r="S30" s="270"/>
      <c r="T30" s="271"/>
    </row>
    <row r="31" spans="1:20" s="37" customFormat="1" ht="13.5" customHeight="1" x14ac:dyDescent="0.2">
      <c r="A31" s="40"/>
      <c r="B31" s="325"/>
      <c r="C31" s="326"/>
      <c r="D31" s="326"/>
      <c r="E31" s="327"/>
      <c r="F31" s="38" t="s">
        <v>77</v>
      </c>
      <c r="G31" s="39"/>
      <c r="H31" s="39"/>
      <c r="I31" s="328"/>
      <c r="J31" s="332"/>
      <c r="K31" s="332"/>
      <c r="L31" s="333"/>
      <c r="M31" s="328"/>
      <c r="N31" s="332"/>
      <c r="O31" s="332"/>
      <c r="P31" s="333"/>
      <c r="Q31" s="328"/>
      <c r="R31" s="270"/>
      <c r="S31" s="270"/>
      <c r="T31" s="271"/>
    </row>
    <row r="32" spans="1:20" ht="12.75" customHeight="1" x14ac:dyDescent="0.45">
      <c r="A32" s="296" t="s">
        <v>12</v>
      </c>
      <c r="B32" s="297"/>
      <c r="C32" s="297"/>
      <c r="D32" s="297"/>
      <c r="E32" s="297"/>
      <c r="F32" s="263"/>
      <c r="G32" s="264"/>
      <c r="H32" s="264"/>
      <c r="I32" s="264"/>
      <c r="J32" s="264"/>
      <c r="K32" s="264"/>
      <c r="L32" s="264"/>
      <c r="M32" s="264"/>
      <c r="N32" s="264"/>
      <c r="O32" s="264"/>
      <c r="P32" s="264"/>
      <c r="Q32" s="264"/>
      <c r="R32" s="258"/>
      <c r="S32" s="258"/>
      <c r="T32" s="259"/>
    </row>
    <row r="33" spans="1:21" ht="12.75" customHeight="1" x14ac:dyDescent="0.45">
      <c r="A33" s="296"/>
      <c r="B33" s="255" t="s">
        <v>11</v>
      </c>
      <c r="C33" s="255"/>
      <c r="D33" s="255"/>
      <c r="E33" s="255"/>
      <c r="F33" s="260" t="s">
        <v>78</v>
      </c>
      <c r="G33" s="261"/>
      <c r="H33" s="261"/>
      <c r="I33" s="261"/>
      <c r="J33" s="261"/>
      <c r="K33" s="261"/>
      <c r="L33" s="261"/>
      <c r="M33" s="261"/>
      <c r="N33" s="261"/>
      <c r="O33" s="261"/>
      <c r="P33" s="261"/>
      <c r="Q33" s="261"/>
      <c r="R33" s="258"/>
      <c r="S33" s="258"/>
      <c r="T33" s="259"/>
    </row>
    <row r="34" spans="1:21" ht="12.75" customHeight="1" x14ac:dyDescent="0.45">
      <c r="A34" s="296"/>
      <c r="B34" s="255" t="s">
        <v>10</v>
      </c>
      <c r="C34" s="255"/>
      <c r="D34" s="255"/>
      <c r="E34" s="255"/>
      <c r="F34" s="260" t="s">
        <v>79</v>
      </c>
      <c r="G34" s="261"/>
      <c r="H34" s="261"/>
      <c r="I34" s="261"/>
      <c r="J34" s="261"/>
      <c r="K34" s="261"/>
      <c r="L34" s="261"/>
      <c r="M34" s="261"/>
      <c r="N34" s="261"/>
      <c r="O34" s="261"/>
      <c r="P34" s="261"/>
      <c r="Q34" s="261"/>
      <c r="R34" s="258"/>
      <c r="S34" s="258"/>
      <c r="T34" s="259"/>
    </row>
    <row r="35" spans="1:21" ht="12.75" customHeight="1" x14ac:dyDescent="0.45">
      <c r="A35" s="296"/>
      <c r="B35" s="298" t="s">
        <v>48</v>
      </c>
      <c r="C35" s="299"/>
      <c r="D35" s="299"/>
      <c r="E35" s="300"/>
      <c r="F35" s="307" t="s">
        <v>47</v>
      </c>
      <c r="G35" s="308"/>
      <c r="H35" s="309" t="s">
        <v>46</v>
      </c>
      <c r="I35" s="309"/>
      <c r="J35" s="309"/>
      <c r="K35" s="309"/>
      <c r="L35" s="309"/>
      <c r="M35" s="309"/>
      <c r="N35" s="309"/>
      <c r="O35" s="309"/>
      <c r="P35" s="309"/>
      <c r="Q35" s="310"/>
      <c r="R35" s="41"/>
      <c r="S35" s="42"/>
      <c r="T35" s="43"/>
    </row>
    <row r="36" spans="1:21" ht="12.75" customHeight="1" x14ac:dyDescent="0.45">
      <c r="A36" s="296"/>
      <c r="B36" s="301"/>
      <c r="C36" s="302"/>
      <c r="D36" s="302"/>
      <c r="E36" s="303"/>
      <c r="F36" s="307"/>
      <c r="G36" s="308"/>
      <c r="H36" s="311" t="s">
        <v>45</v>
      </c>
      <c r="I36" s="311"/>
      <c r="J36" s="311" t="s">
        <v>44</v>
      </c>
      <c r="K36" s="311"/>
      <c r="L36" s="311" t="s">
        <v>43</v>
      </c>
      <c r="M36" s="311"/>
      <c r="N36" s="311" t="s">
        <v>42</v>
      </c>
      <c r="O36" s="311"/>
      <c r="P36" s="311" t="s">
        <v>41</v>
      </c>
      <c r="Q36" s="312"/>
      <c r="R36" s="34"/>
      <c r="T36" s="35"/>
    </row>
    <row r="37" spans="1:21" ht="12.75" customHeight="1" x14ac:dyDescent="0.45">
      <c r="A37" s="296"/>
      <c r="B37" s="301"/>
      <c r="C37" s="302"/>
      <c r="D37" s="302"/>
      <c r="E37" s="303"/>
      <c r="F37" s="291"/>
      <c r="G37" s="291"/>
      <c r="H37" s="291"/>
      <c r="I37" s="291"/>
      <c r="J37" s="291"/>
      <c r="K37" s="291"/>
      <c r="L37" s="291"/>
      <c r="M37" s="291"/>
      <c r="N37" s="291"/>
      <c r="O37" s="291"/>
      <c r="P37" s="291"/>
      <c r="Q37" s="292"/>
      <c r="R37" s="34"/>
      <c r="T37" s="35"/>
    </row>
    <row r="38" spans="1:21" ht="12.75" customHeight="1" x14ac:dyDescent="0.45">
      <c r="A38" s="296"/>
      <c r="B38" s="301"/>
      <c r="C38" s="302"/>
      <c r="D38" s="302"/>
      <c r="E38" s="303"/>
      <c r="F38" s="291" t="s">
        <v>80</v>
      </c>
      <c r="G38" s="291"/>
      <c r="H38" s="291" t="s">
        <v>81</v>
      </c>
      <c r="I38" s="292"/>
      <c r="J38" s="293" t="s">
        <v>82</v>
      </c>
      <c r="K38" s="293"/>
      <c r="L38" s="44"/>
      <c r="M38" s="44"/>
      <c r="N38" s="44"/>
      <c r="O38" s="44"/>
      <c r="P38" s="44"/>
      <c r="Q38" s="44"/>
      <c r="R38" s="45"/>
      <c r="S38" s="45"/>
      <c r="T38" s="46"/>
      <c r="U38" s="45"/>
    </row>
    <row r="39" spans="1:21" ht="12.75" customHeight="1" x14ac:dyDescent="0.45">
      <c r="A39" s="296"/>
      <c r="B39" s="301"/>
      <c r="C39" s="302"/>
      <c r="D39" s="302"/>
      <c r="E39" s="303"/>
      <c r="F39" s="291"/>
      <c r="G39" s="291"/>
      <c r="H39" s="291"/>
      <c r="I39" s="292"/>
      <c r="J39" s="293"/>
      <c r="K39" s="293"/>
      <c r="L39" s="45"/>
      <c r="M39" s="45"/>
      <c r="N39" s="45"/>
      <c r="O39" s="45"/>
      <c r="P39" s="45"/>
      <c r="Q39" s="45"/>
      <c r="R39" s="45"/>
      <c r="S39" s="45"/>
      <c r="T39" s="46"/>
      <c r="U39" s="45"/>
    </row>
    <row r="40" spans="1:21" ht="12.75" customHeight="1" x14ac:dyDescent="0.45">
      <c r="A40" s="296"/>
      <c r="B40" s="304"/>
      <c r="C40" s="305"/>
      <c r="D40" s="305"/>
      <c r="E40" s="306"/>
      <c r="F40" s="292"/>
      <c r="G40" s="294"/>
      <c r="H40" s="292"/>
      <c r="I40" s="295"/>
      <c r="J40" s="291"/>
      <c r="K40" s="291"/>
      <c r="L40" s="47"/>
      <c r="M40" s="47"/>
      <c r="N40" s="47"/>
      <c r="O40" s="47"/>
      <c r="P40" s="47"/>
      <c r="Q40" s="47"/>
      <c r="R40" s="47"/>
      <c r="S40" s="47"/>
      <c r="T40" s="48"/>
      <c r="U40" s="45"/>
    </row>
    <row r="41" spans="1:21" ht="12.75" customHeight="1" x14ac:dyDescent="0.45">
      <c r="A41" s="296"/>
      <c r="B41" s="260" t="s">
        <v>40</v>
      </c>
      <c r="C41" s="261"/>
      <c r="D41" s="261"/>
      <c r="E41" s="262"/>
      <c r="F41" s="263" t="s">
        <v>83</v>
      </c>
      <c r="G41" s="264"/>
      <c r="H41" s="264"/>
      <c r="I41" s="264"/>
      <c r="J41" s="264"/>
      <c r="K41" s="264"/>
      <c r="L41" s="264"/>
      <c r="M41" s="264"/>
      <c r="N41" s="264"/>
      <c r="O41" s="264"/>
      <c r="P41" s="264"/>
      <c r="Q41" s="264"/>
      <c r="R41" s="258"/>
      <c r="S41" s="258"/>
      <c r="T41" s="259"/>
    </row>
    <row r="42" spans="1:21" ht="12.75" customHeight="1" x14ac:dyDescent="0.45">
      <c r="A42" s="296"/>
      <c r="B42" s="255" t="s">
        <v>39</v>
      </c>
      <c r="C42" s="255"/>
      <c r="D42" s="255"/>
      <c r="E42" s="255"/>
      <c r="F42" s="256"/>
      <c r="G42" s="257"/>
      <c r="H42" s="257"/>
      <c r="I42" s="257"/>
      <c r="J42" s="257"/>
      <c r="K42" s="257"/>
      <c r="L42" s="257"/>
      <c r="M42" s="257"/>
      <c r="N42" s="257"/>
      <c r="O42" s="257"/>
      <c r="P42" s="257"/>
      <c r="Q42" s="257"/>
      <c r="R42" s="258"/>
      <c r="S42" s="258"/>
      <c r="T42" s="259"/>
    </row>
    <row r="43" spans="1:21" ht="12.75" customHeight="1" x14ac:dyDescent="0.45">
      <c r="A43" s="296"/>
      <c r="B43" s="260" t="s">
        <v>35</v>
      </c>
      <c r="C43" s="261"/>
      <c r="D43" s="261"/>
      <c r="E43" s="262"/>
      <c r="F43" s="263" t="s">
        <v>84</v>
      </c>
      <c r="G43" s="264"/>
      <c r="H43" s="264"/>
      <c r="I43" s="264"/>
      <c r="J43" s="264"/>
      <c r="K43" s="264"/>
      <c r="L43" s="264"/>
      <c r="M43" s="264"/>
      <c r="N43" s="264"/>
      <c r="O43" s="264"/>
      <c r="P43" s="264"/>
      <c r="Q43" s="264"/>
      <c r="R43" s="258"/>
      <c r="S43" s="258"/>
      <c r="T43" s="259"/>
    </row>
    <row r="44" spans="1:21" ht="12.75" customHeight="1" x14ac:dyDescent="0.45">
      <c r="A44" s="296"/>
      <c r="B44" s="255" t="s">
        <v>9</v>
      </c>
      <c r="C44" s="255"/>
      <c r="D44" s="255"/>
      <c r="E44" s="255"/>
      <c r="F44" s="263"/>
      <c r="G44" s="264"/>
      <c r="H44" s="264"/>
      <c r="I44" s="264"/>
      <c r="J44" s="264"/>
      <c r="K44" s="264"/>
      <c r="L44" s="264"/>
      <c r="M44" s="264"/>
      <c r="N44" s="264"/>
      <c r="O44" s="264"/>
      <c r="P44" s="264"/>
      <c r="Q44" s="264"/>
      <c r="R44" s="258"/>
      <c r="S44" s="258"/>
      <c r="T44" s="259"/>
    </row>
    <row r="45" spans="1:21" ht="12.75" customHeight="1" x14ac:dyDescent="0.45">
      <c r="A45" s="296"/>
      <c r="B45" s="255"/>
      <c r="C45" s="255"/>
      <c r="D45" s="255"/>
      <c r="E45" s="255"/>
      <c r="F45" s="263"/>
      <c r="G45" s="264"/>
      <c r="H45" s="264"/>
      <c r="I45" s="264"/>
      <c r="J45" s="264"/>
      <c r="K45" s="264"/>
      <c r="L45" s="264"/>
      <c r="M45" s="264"/>
      <c r="N45" s="264"/>
      <c r="O45" s="264"/>
      <c r="P45" s="264"/>
      <c r="Q45" s="264"/>
      <c r="R45" s="258"/>
      <c r="S45" s="258"/>
      <c r="T45" s="259"/>
    </row>
    <row r="46" spans="1:21" ht="12.75" customHeight="1" x14ac:dyDescent="0.45">
      <c r="A46" s="296"/>
      <c r="B46" s="255" t="s">
        <v>8</v>
      </c>
      <c r="C46" s="255"/>
      <c r="D46" s="255"/>
      <c r="E46" s="255"/>
      <c r="F46" s="263"/>
      <c r="G46" s="264"/>
      <c r="H46" s="264"/>
      <c r="I46" s="264"/>
      <c r="J46" s="264"/>
      <c r="K46" s="264"/>
      <c r="L46" s="264"/>
      <c r="M46" s="264"/>
      <c r="N46" s="264"/>
      <c r="O46" s="264"/>
      <c r="P46" s="264"/>
      <c r="Q46" s="264"/>
      <c r="R46" s="258"/>
      <c r="S46" s="258"/>
      <c r="T46" s="259"/>
    </row>
    <row r="47" spans="1:21" ht="12.75" customHeight="1" x14ac:dyDescent="0.2">
      <c r="A47" s="296"/>
      <c r="B47" s="255" t="s">
        <v>7</v>
      </c>
      <c r="C47" s="255"/>
      <c r="D47" s="255"/>
      <c r="E47" s="255"/>
      <c r="F47" s="266" t="s">
        <v>6</v>
      </c>
      <c r="G47" s="267"/>
      <c r="H47" s="267"/>
      <c r="I47" s="268"/>
      <c r="J47" s="266" t="s">
        <v>5</v>
      </c>
      <c r="K47" s="267"/>
      <c r="L47" s="267"/>
      <c r="M47" s="268"/>
      <c r="N47" s="263"/>
      <c r="O47" s="269"/>
      <c r="P47" s="269"/>
      <c r="Q47" s="269"/>
      <c r="R47" s="270"/>
      <c r="S47" s="270"/>
      <c r="T47" s="271"/>
    </row>
    <row r="48" spans="1:21" ht="12.75" customHeight="1" x14ac:dyDescent="0.2">
      <c r="A48" s="296"/>
      <c r="B48" s="265"/>
      <c r="C48" s="265"/>
      <c r="D48" s="265"/>
      <c r="E48" s="265"/>
      <c r="F48" s="263" t="s">
        <v>4</v>
      </c>
      <c r="G48" s="264"/>
      <c r="H48" s="264"/>
      <c r="I48" s="272"/>
      <c r="J48" s="273" t="s">
        <v>3</v>
      </c>
      <c r="K48" s="274"/>
      <c r="L48" s="49"/>
      <c r="M48" s="50"/>
      <c r="N48" s="51" t="s">
        <v>2</v>
      </c>
      <c r="O48" s="275"/>
      <c r="P48" s="276"/>
      <c r="Q48" s="276"/>
      <c r="R48" s="277"/>
      <c r="S48" s="277"/>
      <c r="T48" s="35"/>
    </row>
    <row r="49" spans="1:20" ht="12.75" customHeight="1" x14ac:dyDescent="0.2">
      <c r="A49" s="296"/>
      <c r="B49" s="265"/>
      <c r="C49" s="265"/>
      <c r="D49" s="265"/>
      <c r="E49" s="265"/>
      <c r="F49" s="263" t="s">
        <v>1</v>
      </c>
      <c r="G49" s="264"/>
      <c r="H49" s="264"/>
      <c r="I49" s="272"/>
      <c r="J49" s="263"/>
      <c r="K49" s="269"/>
      <c r="L49" s="269"/>
      <c r="M49" s="269"/>
      <c r="N49" s="269"/>
      <c r="O49" s="269"/>
      <c r="P49" s="269"/>
      <c r="Q49" s="269"/>
      <c r="R49" s="270"/>
      <c r="S49" s="270"/>
      <c r="T49" s="271"/>
    </row>
    <row r="50" spans="1:20" ht="12.75" customHeight="1" x14ac:dyDescent="0.45">
      <c r="A50" s="278" t="s">
        <v>38</v>
      </c>
      <c r="B50" s="269"/>
      <c r="C50" s="269"/>
      <c r="D50" s="269"/>
      <c r="E50" s="279"/>
      <c r="F50" s="263" t="s">
        <v>37</v>
      </c>
      <c r="G50" s="272"/>
      <c r="H50" s="52"/>
      <c r="I50" s="52"/>
      <c r="J50" s="53"/>
      <c r="K50" s="54"/>
      <c r="L50" s="280" t="s">
        <v>36</v>
      </c>
      <c r="M50" s="280"/>
      <c r="N50" s="280"/>
      <c r="O50" s="55"/>
      <c r="P50" s="56"/>
      <c r="Q50" s="56"/>
      <c r="R50" s="56"/>
      <c r="S50" s="56"/>
      <c r="T50" s="57"/>
    </row>
    <row r="51" spans="1:20" ht="26.25" customHeight="1" x14ac:dyDescent="0.45">
      <c r="A51" s="281" t="s">
        <v>61</v>
      </c>
      <c r="B51" s="258"/>
      <c r="C51" s="258"/>
      <c r="D51" s="258"/>
      <c r="E51" s="282"/>
      <c r="F51" s="263"/>
      <c r="G51" s="264"/>
      <c r="H51" s="264"/>
      <c r="I51" s="264"/>
      <c r="J51" s="264"/>
      <c r="K51" s="264"/>
      <c r="L51" s="264"/>
      <c r="M51" s="264"/>
      <c r="N51" s="264"/>
      <c r="O51" s="264"/>
      <c r="P51" s="264"/>
      <c r="Q51" s="264"/>
      <c r="R51" s="258"/>
      <c r="S51" s="258"/>
      <c r="T51" s="259"/>
    </row>
    <row r="52" spans="1:20" ht="39" customHeight="1" thickBot="1" x14ac:dyDescent="0.25">
      <c r="A52" s="283" t="s">
        <v>62</v>
      </c>
      <c r="B52" s="284"/>
      <c r="C52" s="284"/>
      <c r="D52" s="284"/>
      <c r="E52" s="284"/>
      <c r="F52" s="285" t="s">
        <v>85</v>
      </c>
      <c r="G52" s="286"/>
      <c r="H52" s="286"/>
      <c r="I52" s="286"/>
      <c r="J52" s="286"/>
      <c r="K52" s="286"/>
      <c r="L52" s="286"/>
      <c r="M52" s="286"/>
      <c r="N52" s="286"/>
      <c r="O52" s="286"/>
      <c r="P52" s="286"/>
      <c r="Q52" s="286"/>
      <c r="R52" s="287"/>
      <c r="S52" s="287"/>
      <c r="T52" s="288"/>
    </row>
    <row r="53" spans="1:20" ht="12.75" customHeight="1" x14ac:dyDescent="0.45">
      <c r="A53" s="29" t="s">
        <v>0</v>
      </c>
    </row>
    <row r="54" spans="1:20" ht="12.75" customHeight="1" x14ac:dyDescent="0.45">
      <c r="A54" s="289" t="s">
        <v>86</v>
      </c>
      <c r="B54" s="290"/>
      <c r="C54" s="290"/>
      <c r="D54" s="290"/>
      <c r="E54" s="290"/>
      <c r="F54" s="290"/>
      <c r="G54" s="290"/>
      <c r="H54" s="290"/>
      <c r="I54" s="290"/>
      <c r="J54" s="290"/>
      <c r="K54" s="290"/>
      <c r="L54" s="290"/>
      <c r="M54" s="290"/>
      <c r="N54" s="290"/>
      <c r="O54" s="290"/>
      <c r="P54" s="290"/>
      <c r="Q54" s="290"/>
      <c r="R54" s="290"/>
      <c r="S54" s="290"/>
      <c r="T54" s="290"/>
    </row>
    <row r="55" spans="1:20" ht="12.75" customHeight="1" x14ac:dyDescent="0.45">
      <c r="A55" s="289" t="s">
        <v>63</v>
      </c>
      <c r="B55" s="290"/>
      <c r="C55" s="290"/>
      <c r="D55" s="290"/>
      <c r="E55" s="290"/>
      <c r="F55" s="290"/>
      <c r="G55" s="290"/>
      <c r="H55" s="290"/>
      <c r="I55" s="290"/>
      <c r="J55" s="290"/>
      <c r="K55" s="290"/>
      <c r="L55" s="290"/>
      <c r="M55" s="290"/>
      <c r="N55" s="290"/>
      <c r="O55" s="290"/>
      <c r="P55" s="290"/>
      <c r="Q55" s="290"/>
      <c r="R55" s="290"/>
      <c r="S55" s="290"/>
      <c r="T55" s="290"/>
    </row>
    <row r="56" spans="1:20" ht="12.75" customHeight="1" x14ac:dyDescent="0.45">
      <c r="A56" s="289" t="s">
        <v>87</v>
      </c>
      <c r="B56" s="290"/>
      <c r="C56" s="290"/>
      <c r="D56" s="290"/>
      <c r="E56" s="290"/>
      <c r="F56" s="290"/>
      <c r="G56" s="290"/>
      <c r="H56" s="290"/>
      <c r="I56" s="290"/>
      <c r="J56" s="290"/>
      <c r="K56" s="290"/>
      <c r="L56" s="290"/>
      <c r="M56" s="290"/>
      <c r="N56" s="290"/>
      <c r="O56" s="290"/>
      <c r="P56" s="290"/>
      <c r="Q56" s="290"/>
      <c r="R56" s="290"/>
      <c r="S56" s="290"/>
      <c r="T56" s="290"/>
    </row>
    <row r="57" spans="1:20" s="30" customFormat="1" ht="13.5" customHeight="1" x14ac:dyDescent="0.45">
      <c r="A57" s="289" t="s">
        <v>88</v>
      </c>
      <c r="B57" s="289"/>
      <c r="C57" s="289"/>
      <c r="D57" s="289"/>
      <c r="E57" s="289"/>
      <c r="F57" s="289"/>
      <c r="G57" s="289"/>
      <c r="H57" s="289"/>
      <c r="I57" s="289"/>
      <c r="J57" s="289"/>
      <c r="K57" s="289"/>
      <c r="L57" s="289"/>
      <c r="M57" s="289"/>
      <c r="N57" s="289"/>
      <c r="O57" s="289"/>
      <c r="P57" s="289"/>
      <c r="Q57" s="289"/>
    </row>
    <row r="58" spans="1:20" ht="12.75" customHeight="1" x14ac:dyDescent="0.45">
      <c r="A58" s="289" t="s">
        <v>89</v>
      </c>
      <c r="B58" s="290"/>
      <c r="C58" s="290"/>
      <c r="D58" s="290"/>
      <c r="E58" s="290"/>
      <c r="F58" s="290"/>
      <c r="G58" s="290"/>
      <c r="H58" s="290"/>
      <c r="I58" s="290"/>
      <c r="J58" s="290"/>
      <c r="K58" s="290"/>
      <c r="L58" s="290"/>
      <c r="M58" s="290"/>
      <c r="N58" s="290"/>
      <c r="O58" s="290"/>
      <c r="P58" s="290"/>
      <c r="Q58" s="290"/>
      <c r="R58" s="290"/>
      <c r="S58" s="290"/>
      <c r="T58" s="290"/>
    </row>
    <row r="59" spans="1:20" ht="12.75" customHeight="1" x14ac:dyDescent="0.45">
      <c r="A59" s="289" t="s">
        <v>90</v>
      </c>
      <c r="B59" s="290"/>
      <c r="C59" s="290"/>
      <c r="D59" s="290"/>
      <c r="E59" s="290"/>
      <c r="F59" s="290"/>
      <c r="G59" s="290"/>
      <c r="H59" s="290"/>
      <c r="I59" s="290"/>
      <c r="J59" s="290"/>
      <c r="K59" s="290"/>
      <c r="L59" s="290"/>
      <c r="M59" s="290"/>
      <c r="N59" s="290"/>
      <c r="O59" s="290"/>
      <c r="P59" s="290"/>
      <c r="Q59" s="290"/>
      <c r="R59" s="290"/>
      <c r="S59" s="290"/>
      <c r="T59" s="290"/>
    </row>
    <row r="60" spans="1:20" ht="12.75" customHeight="1" x14ac:dyDescent="0.45">
      <c r="A60" s="289" t="s">
        <v>91</v>
      </c>
      <c r="B60" s="290"/>
      <c r="C60" s="290"/>
      <c r="D60" s="290"/>
      <c r="E60" s="290"/>
      <c r="F60" s="290"/>
      <c r="G60" s="290"/>
      <c r="H60" s="290"/>
      <c r="I60" s="290"/>
      <c r="J60" s="290"/>
      <c r="K60" s="290"/>
      <c r="L60" s="290"/>
      <c r="M60" s="290"/>
      <c r="N60" s="290"/>
      <c r="O60" s="290"/>
      <c r="P60" s="290"/>
      <c r="Q60" s="290"/>
      <c r="R60" s="290"/>
      <c r="S60" s="290"/>
      <c r="T60" s="290"/>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254"/>
      <c r="B62" s="254"/>
      <c r="C62" s="254"/>
    </row>
    <row r="63" spans="1:20" ht="12.75" customHeight="1" x14ac:dyDescent="0.45">
      <c r="A63" s="254"/>
      <c r="B63" s="254"/>
      <c r="C63" s="254"/>
    </row>
    <row r="64" spans="1:20" ht="12.75" customHeight="1" x14ac:dyDescent="0.45">
      <c r="A64" s="254"/>
      <c r="B64" s="254"/>
      <c r="C64" s="254"/>
    </row>
    <row r="65" spans="1:3" ht="12.75" customHeight="1" x14ac:dyDescent="0.45">
      <c r="A65" s="254"/>
      <c r="B65" s="254"/>
      <c r="C65" s="254"/>
    </row>
    <row r="66" spans="1:3" ht="12.75" customHeight="1" x14ac:dyDescent="0.45">
      <c r="A66" s="254"/>
      <c r="B66" s="254"/>
      <c r="C66" s="254"/>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6EC0-69EE-4CEA-8EE3-81422CA7A3CB}">
  <dimension ref="A1:V50"/>
  <sheetViews>
    <sheetView view="pageBreakPreview" zoomScale="80" zoomScaleNormal="100" zoomScaleSheetLayoutView="80" workbookViewId="0"/>
  </sheetViews>
  <sheetFormatPr defaultColWidth="8.09765625" defaultRowHeight="19.5" customHeight="1" x14ac:dyDescent="0.45"/>
  <cols>
    <col min="1" max="1" width="9" style="224" customWidth="1"/>
    <col min="2" max="2" width="3.09765625" style="224" customWidth="1"/>
    <col min="3" max="3" width="2.59765625" style="224" customWidth="1"/>
    <col min="4" max="9" width="9" style="224" customWidth="1"/>
    <col min="10" max="10" width="10.8984375" style="224" customWidth="1"/>
    <col min="11" max="11" width="5.796875" style="224" customWidth="1"/>
    <col min="12" max="16384" width="8.09765625" style="224"/>
  </cols>
  <sheetData>
    <row r="1" spans="1:22" ht="54" customHeight="1" x14ac:dyDescent="0.45">
      <c r="A1" s="222" t="s">
        <v>375</v>
      </c>
      <c r="B1" s="223"/>
      <c r="C1" s="223"/>
      <c r="D1" s="223"/>
      <c r="E1" s="223"/>
      <c r="F1" s="223"/>
      <c r="G1" s="223"/>
      <c r="H1" s="223"/>
      <c r="I1" s="223"/>
      <c r="J1" s="223"/>
    </row>
    <row r="2" spans="1:22" ht="30" customHeight="1" x14ac:dyDescent="0.45">
      <c r="A2" s="471" t="s">
        <v>346</v>
      </c>
      <c r="B2" s="471"/>
      <c r="C2" s="471"/>
      <c r="D2" s="471"/>
      <c r="E2" s="471"/>
      <c r="F2" s="471"/>
      <c r="G2" s="471"/>
      <c r="H2" s="471"/>
      <c r="I2" s="471"/>
      <c r="J2" s="471"/>
      <c r="K2" s="225"/>
      <c r="U2" s="226"/>
      <c r="V2" s="226"/>
    </row>
    <row r="3" spans="1:22" ht="15" customHeight="1" x14ac:dyDescent="0.45">
      <c r="A3" s="227"/>
      <c r="B3" s="227"/>
      <c r="C3" s="227"/>
      <c r="D3" s="227"/>
      <c r="E3" s="227"/>
      <c r="F3" s="227"/>
      <c r="G3" s="227"/>
      <c r="H3" s="227"/>
      <c r="I3" s="227"/>
      <c r="J3" s="227"/>
      <c r="K3" s="228"/>
      <c r="U3" s="226"/>
      <c r="V3" s="226"/>
    </row>
    <row r="4" spans="1:22" ht="22.5" customHeight="1" x14ac:dyDescent="0.45">
      <c r="A4" s="223"/>
      <c r="B4" s="223"/>
      <c r="C4" s="223"/>
      <c r="D4" s="223"/>
      <c r="E4" s="223"/>
      <c r="F4" s="223"/>
      <c r="G4" s="223"/>
      <c r="H4" s="223"/>
      <c r="I4" s="223"/>
      <c r="J4" s="229"/>
      <c r="U4" s="226"/>
      <c r="V4" s="226"/>
    </row>
    <row r="5" spans="1:22" ht="22.5" customHeight="1" x14ac:dyDescent="0.45">
      <c r="A5" s="472" t="s">
        <v>347</v>
      </c>
      <c r="B5" s="472"/>
      <c r="C5" s="472"/>
      <c r="D5" s="472"/>
      <c r="E5" s="223"/>
      <c r="F5" s="223"/>
      <c r="G5" s="223" t="s">
        <v>348</v>
      </c>
      <c r="H5" s="223"/>
      <c r="I5" s="223"/>
      <c r="J5" s="229" t="s">
        <v>349</v>
      </c>
      <c r="U5" s="226"/>
      <c r="V5" s="226"/>
    </row>
    <row r="6" spans="1:22" ht="22.5" customHeight="1" x14ac:dyDescent="0.45">
      <c r="A6" s="223"/>
      <c r="B6" s="223"/>
      <c r="C6" s="223"/>
      <c r="D6" s="223"/>
      <c r="E6" s="223"/>
      <c r="F6" s="223"/>
      <c r="G6" s="223"/>
      <c r="H6" s="223"/>
      <c r="I6" s="223"/>
      <c r="J6" s="223"/>
      <c r="S6" s="226"/>
      <c r="T6" s="226"/>
    </row>
    <row r="7" spans="1:22" ht="22.5" customHeight="1" x14ac:dyDescent="0.45">
      <c r="A7" s="223"/>
      <c r="B7" s="223"/>
      <c r="C7" s="223"/>
      <c r="D7" s="223"/>
      <c r="E7" s="223" t="s">
        <v>33</v>
      </c>
      <c r="F7" s="223"/>
      <c r="G7" s="223"/>
      <c r="H7" s="223"/>
      <c r="I7" s="223"/>
      <c r="J7" s="223"/>
    </row>
    <row r="8" spans="1:22" ht="35.25" customHeight="1" x14ac:dyDescent="0.45">
      <c r="A8" s="223"/>
      <c r="B8" s="223"/>
      <c r="C8" s="223"/>
      <c r="D8" s="223"/>
      <c r="E8" s="223" t="s">
        <v>350</v>
      </c>
      <c r="F8" s="223"/>
      <c r="G8" s="223"/>
      <c r="H8" s="223"/>
      <c r="I8" s="223"/>
      <c r="J8" s="223"/>
    </row>
    <row r="9" spans="1:22" ht="29.25" customHeight="1" x14ac:dyDescent="0.45">
      <c r="A9" s="223"/>
      <c r="B9" s="223"/>
      <c r="C9" s="223"/>
      <c r="D9" s="223"/>
      <c r="E9" s="223" t="s">
        <v>351</v>
      </c>
      <c r="F9" s="223"/>
      <c r="G9" s="223"/>
      <c r="H9" s="223"/>
      <c r="I9" s="223"/>
      <c r="J9" s="230" t="s">
        <v>352</v>
      </c>
    </row>
    <row r="10" spans="1:22" ht="31.5" customHeight="1" x14ac:dyDescent="0.45">
      <c r="A10" s="223"/>
      <c r="B10" s="223"/>
      <c r="C10" s="223"/>
      <c r="D10" s="223"/>
      <c r="E10" s="223" t="s">
        <v>30</v>
      </c>
      <c r="F10" s="223"/>
      <c r="G10" s="223"/>
      <c r="H10" s="223"/>
      <c r="I10" s="223"/>
      <c r="J10" s="223"/>
    </row>
    <row r="11" spans="1:22" ht="22.5" customHeight="1" x14ac:dyDescent="0.45">
      <c r="A11" s="223"/>
      <c r="B11" s="223"/>
      <c r="C11" s="223"/>
      <c r="D11" s="223"/>
      <c r="E11" s="223"/>
      <c r="F11" s="223"/>
      <c r="G11" s="223"/>
      <c r="H11" s="223"/>
      <c r="I11" s="223"/>
      <c r="J11" s="223"/>
    </row>
    <row r="12" spans="1:22" ht="22.5" customHeight="1" x14ac:dyDescent="0.45">
      <c r="A12" s="223" t="s">
        <v>353</v>
      </c>
      <c r="B12" s="223"/>
      <c r="C12" s="223"/>
      <c r="D12" s="223"/>
      <c r="E12" s="223"/>
      <c r="F12" s="223"/>
      <c r="G12" s="223"/>
      <c r="H12" s="223"/>
      <c r="I12" s="223"/>
      <c r="J12" s="223"/>
    </row>
    <row r="13" spans="1:22" ht="6.75" customHeight="1" thickBot="1" x14ac:dyDescent="0.5">
      <c r="A13" s="223"/>
      <c r="B13" s="223"/>
      <c r="C13" s="223"/>
      <c r="D13" s="223"/>
      <c r="E13" s="223"/>
      <c r="F13" s="223"/>
      <c r="G13" s="223"/>
      <c r="H13" s="223"/>
      <c r="I13" s="223"/>
      <c r="J13" s="223"/>
    </row>
    <row r="14" spans="1:22" ht="30" customHeight="1" x14ac:dyDescent="0.45">
      <c r="A14" s="473" t="s">
        <v>354</v>
      </c>
      <c r="B14" s="474"/>
      <c r="C14" s="475"/>
      <c r="D14" s="231"/>
      <c r="E14" s="231"/>
      <c r="F14" s="231"/>
      <c r="G14" s="476" t="s">
        <v>355</v>
      </c>
      <c r="H14" s="476"/>
      <c r="I14" s="476"/>
      <c r="J14" s="477"/>
    </row>
    <row r="15" spans="1:22" ht="36.75" customHeight="1" thickBot="1" x14ac:dyDescent="0.5">
      <c r="A15" s="478" t="s">
        <v>356</v>
      </c>
      <c r="B15" s="479"/>
      <c r="C15" s="480"/>
      <c r="D15" s="232"/>
      <c r="E15" s="232"/>
      <c r="F15" s="232"/>
      <c r="G15" s="232"/>
      <c r="H15" s="232"/>
      <c r="I15" s="232"/>
      <c r="J15" s="233"/>
    </row>
    <row r="16" spans="1:22" ht="37.5" customHeight="1" thickTop="1" x14ac:dyDescent="0.45">
      <c r="A16" s="462" t="s">
        <v>357</v>
      </c>
      <c r="B16" s="463"/>
      <c r="C16" s="464"/>
      <c r="D16" s="223"/>
      <c r="E16" s="223"/>
      <c r="F16" s="223"/>
      <c r="G16" s="223"/>
      <c r="H16" s="223"/>
      <c r="I16" s="223"/>
      <c r="J16" s="234"/>
    </row>
    <row r="17" spans="1:10" ht="22.5" customHeight="1" x14ac:dyDescent="0.45">
      <c r="A17" s="465"/>
      <c r="B17" s="466"/>
      <c r="C17" s="467"/>
      <c r="D17" s="468" t="s">
        <v>358</v>
      </c>
      <c r="E17" s="469"/>
      <c r="F17" s="469"/>
      <c r="G17" s="469"/>
      <c r="H17" s="469"/>
      <c r="I17" s="469"/>
      <c r="J17" s="470"/>
    </row>
    <row r="18" spans="1:10" ht="22.5" customHeight="1" x14ac:dyDescent="0.45">
      <c r="A18" s="482" t="s">
        <v>359</v>
      </c>
      <c r="B18" s="483"/>
      <c r="C18" s="484"/>
      <c r="D18" s="235"/>
      <c r="E18" s="235"/>
      <c r="F18" s="235"/>
      <c r="G18" s="235"/>
      <c r="H18" s="235"/>
      <c r="I18" s="235"/>
      <c r="J18" s="236"/>
    </row>
    <row r="19" spans="1:10" ht="30" customHeight="1" x14ac:dyDescent="0.45">
      <c r="A19" s="485"/>
      <c r="B19" s="486"/>
      <c r="C19" s="487"/>
      <c r="D19" s="468" t="s">
        <v>360</v>
      </c>
      <c r="E19" s="469"/>
      <c r="F19" s="469"/>
      <c r="G19" s="469"/>
      <c r="H19" s="469"/>
      <c r="I19" s="469"/>
      <c r="J19" s="470"/>
    </row>
    <row r="20" spans="1:10" ht="30" customHeight="1" x14ac:dyDescent="0.45">
      <c r="A20" s="488" t="s">
        <v>361</v>
      </c>
      <c r="B20" s="489"/>
      <c r="C20" s="490"/>
      <c r="D20" s="491" t="s">
        <v>272</v>
      </c>
      <c r="E20" s="492"/>
      <c r="F20" s="492"/>
      <c r="G20" s="492"/>
      <c r="H20" s="492"/>
      <c r="I20" s="492"/>
      <c r="J20" s="493"/>
    </row>
    <row r="21" spans="1:10" ht="30" customHeight="1" x14ac:dyDescent="0.45">
      <c r="A21" s="482" t="s">
        <v>362</v>
      </c>
      <c r="B21" s="483"/>
      <c r="C21" s="484"/>
      <c r="D21" s="499" t="s">
        <v>363</v>
      </c>
      <c r="E21" s="500"/>
      <c r="F21" s="500"/>
      <c r="G21" s="500"/>
      <c r="H21" s="500"/>
      <c r="I21" s="500"/>
      <c r="J21" s="501"/>
    </row>
    <row r="22" spans="1:10" ht="30" customHeight="1" x14ac:dyDescent="0.45">
      <c r="A22" s="494"/>
      <c r="B22" s="472"/>
      <c r="C22" s="495"/>
      <c r="D22" s="502"/>
      <c r="E22" s="503"/>
      <c r="F22" s="503"/>
      <c r="G22" s="503"/>
      <c r="H22" s="503"/>
      <c r="I22" s="503"/>
      <c r="J22" s="504"/>
    </row>
    <row r="23" spans="1:10" ht="36.75" customHeight="1" thickBot="1" x14ac:dyDescent="0.5">
      <c r="A23" s="496"/>
      <c r="B23" s="497"/>
      <c r="C23" s="498"/>
      <c r="D23" s="505"/>
      <c r="E23" s="506"/>
      <c r="F23" s="506"/>
      <c r="G23" s="506"/>
      <c r="H23" s="506"/>
      <c r="I23" s="506"/>
      <c r="J23" s="507"/>
    </row>
    <row r="24" spans="1:10" ht="24.75" customHeight="1" x14ac:dyDescent="0.45">
      <c r="A24" s="223"/>
      <c r="B24" s="223"/>
      <c r="C24" s="223"/>
      <c r="D24" s="223"/>
      <c r="E24" s="223"/>
      <c r="F24" s="223"/>
      <c r="G24" s="223"/>
      <c r="H24" s="223"/>
      <c r="I24" s="223"/>
      <c r="J24" s="223"/>
    </row>
    <row r="25" spans="1:10" s="239" customFormat="1" ht="15" customHeight="1" x14ac:dyDescent="0.45">
      <c r="A25" s="237" t="s">
        <v>364</v>
      </c>
      <c r="B25" s="238" t="s">
        <v>365</v>
      </c>
      <c r="C25" s="481" t="s">
        <v>366</v>
      </c>
      <c r="D25" s="481"/>
      <c r="E25" s="481"/>
      <c r="F25" s="481"/>
      <c r="G25" s="481"/>
      <c r="H25" s="481"/>
      <c r="I25" s="481"/>
      <c r="J25" s="481"/>
    </row>
    <row r="26" spans="1:10" s="239" customFormat="1" ht="15" customHeight="1" x14ac:dyDescent="0.45">
      <c r="A26" s="240"/>
      <c r="B26" s="238" t="s">
        <v>367</v>
      </c>
      <c r="C26" s="481" t="s">
        <v>368</v>
      </c>
      <c r="D26" s="481"/>
      <c r="E26" s="481"/>
      <c r="F26" s="481"/>
      <c r="G26" s="481"/>
      <c r="H26" s="481"/>
      <c r="I26" s="481"/>
      <c r="J26" s="481"/>
    </row>
    <row r="27" spans="1:10" s="239" customFormat="1" ht="40.5" customHeight="1" x14ac:dyDescent="0.45">
      <c r="A27" s="240"/>
      <c r="B27" s="238" t="s">
        <v>369</v>
      </c>
      <c r="C27" s="481" t="s">
        <v>370</v>
      </c>
      <c r="D27" s="481"/>
      <c r="E27" s="481"/>
      <c r="F27" s="481"/>
      <c r="G27" s="481"/>
      <c r="H27" s="481"/>
      <c r="I27" s="481"/>
      <c r="J27" s="481"/>
    </row>
    <row r="28" spans="1:10" s="239" customFormat="1" ht="15" customHeight="1" x14ac:dyDescent="0.45">
      <c r="A28" s="240"/>
      <c r="B28" s="238" t="s">
        <v>371</v>
      </c>
      <c r="C28" s="481" t="s">
        <v>372</v>
      </c>
      <c r="D28" s="481"/>
      <c r="E28" s="481"/>
      <c r="F28" s="481"/>
      <c r="G28" s="481"/>
      <c r="H28" s="481"/>
      <c r="I28" s="481"/>
      <c r="J28" s="481"/>
    </row>
    <row r="29" spans="1:10" s="239" customFormat="1" ht="12" x14ac:dyDescent="0.45">
      <c r="A29" s="240"/>
      <c r="B29" s="240"/>
      <c r="C29" s="481"/>
      <c r="D29" s="481"/>
      <c r="E29" s="481"/>
      <c r="F29" s="481"/>
      <c r="G29" s="481"/>
      <c r="H29" s="481"/>
      <c r="I29" s="481"/>
      <c r="J29" s="481"/>
    </row>
    <row r="30" spans="1:10" s="239" customFormat="1" ht="15" customHeight="1" x14ac:dyDescent="0.45">
      <c r="A30" s="240"/>
      <c r="B30" s="238" t="s">
        <v>373</v>
      </c>
      <c r="C30" s="481" t="s">
        <v>374</v>
      </c>
      <c r="D30" s="481"/>
      <c r="E30" s="481"/>
      <c r="F30" s="481"/>
      <c r="G30" s="481"/>
      <c r="H30" s="481"/>
      <c r="I30" s="481"/>
      <c r="J30" s="481"/>
    </row>
    <row r="31" spans="1:10" s="239" customFormat="1" ht="15" customHeight="1" x14ac:dyDescent="0.45">
      <c r="A31" s="240"/>
      <c r="B31" s="240"/>
      <c r="C31" s="241"/>
      <c r="D31" s="241"/>
      <c r="E31" s="241"/>
      <c r="F31" s="241"/>
      <c r="G31" s="241"/>
      <c r="H31" s="241"/>
      <c r="I31" s="241"/>
      <c r="J31" s="241"/>
    </row>
    <row r="32" spans="1:10" s="239" customFormat="1" ht="15" customHeight="1" x14ac:dyDescent="0.45">
      <c r="A32" s="240"/>
      <c r="B32" s="238"/>
      <c r="C32" s="241"/>
      <c r="D32" s="241"/>
      <c r="E32" s="241"/>
      <c r="F32" s="241"/>
      <c r="G32" s="241"/>
      <c r="H32" s="241"/>
      <c r="I32" s="241"/>
      <c r="J32" s="241"/>
    </row>
    <row r="33" spans="1:10" s="239" customFormat="1" ht="9.75" customHeight="1" x14ac:dyDescent="0.45">
      <c r="A33" s="240"/>
      <c r="B33" s="238"/>
      <c r="C33" s="481"/>
      <c r="D33" s="481"/>
      <c r="E33" s="481"/>
      <c r="F33" s="481"/>
      <c r="G33" s="481"/>
      <c r="H33" s="481"/>
      <c r="I33" s="481"/>
      <c r="J33" s="481"/>
    </row>
    <row r="34" spans="1:10" s="239" customFormat="1" ht="15" customHeight="1" x14ac:dyDescent="0.45">
      <c r="B34" s="242"/>
      <c r="C34" s="243"/>
      <c r="D34" s="243"/>
      <c r="E34" s="243"/>
      <c r="F34" s="243"/>
      <c r="G34" s="243"/>
      <c r="H34" s="243"/>
      <c r="I34" s="243"/>
      <c r="J34" s="243"/>
    </row>
    <row r="35" spans="1:10" s="239" customFormat="1" ht="15" customHeight="1" x14ac:dyDescent="0.45">
      <c r="B35" s="242"/>
      <c r="C35" s="243"/>
      <c r="D35" s="243"/>
      <c r="E35" s="243"/>
      <c r="F35" s="243"/>
      <c r="G35" s="243"/>
      <c r="H35" s="243"/>
      <c r="I35" s="243"/>
      <c r="J35" s="243"/>
    </row>
    <row r="36" spans="1:10" s="239" customFormat="1" ht="15" customHeight="1" x14ac:dyDescent="0.45">
      <c r="B36" s="242"/>
      <c r="C36" s="243"/>
      <c r="D36" s="243"/>
      <c r="E36" s="243"/>
      <c r="F36" s="243"/>
      <c r="G36" s="243"/>
      <c r="H36" s="243"/>
      <c r="I36" s="243"/>
      <c r="J36" s="243"/>
    </row>
    <row r="37" spans="1:10" s="239" customFormat="1" ht="15" customHeight="1" x14ac:dyDescent="0.45">
      <c r="B37" s="242"/>
      <c r="C37" s="243"/>
      <c r="D37" s="243"/>
      <c r="E37" s="243"/>
      <c r="F37" s="243"/>
      <c r="G37" s="243"/>
      <c r="H37" s="243"/>
      <c r="I37" s="243"/>
      <c r="J37" s="243"/>
    </row>
    <row r="38" spans="1:10" s="239" customFormat="1" ht="15" customHeight="1" x14ac:dyDescent="0.45">
      <c r="B38" s="244"/>
    </row>
    <row r="39" spans="1:10" s="239" customFormat="1" ht="15" customHeight="1" x14ac:dyDescent="0.45"/>
    <row r="40" spans="1:10" s="239" customFormat="1" ht="15" customHeight="1" x14ac:dyDescent="0.45"/>
    <row r="41" spans="1:10" s="239" customFormat="1" ht="15" customHeight="1" x14ac:dyDescent="0.45"/>
    <row r="42" spans="1:10" s="239" customFormat="1" ht="15" customHeight="1" x14ac:dyDescent="0.45"/>
    <row r="43" spans="1:10" s="239" customFormat="1" ht="15" customHeight="1" x14ac:dyDescent="0.45"/>
    <row r="44" spans="1:10" s="239" customFormat="1" ht="15" customHeight="1" x14ac:dyDescent="0.45"/>
    <row r="45" spans="1:10" s="239" customFormat="1" ht="15" customHeight="1" x14ac:dyDescent="0.45"/>
    <row r="46" spans="1:10" s="239" customFormat="1" ht="15" customHeight="1" x14ac:dyDescent="0.45"/>
    <row r="47" spans="1:10" s="239" customFormat="1" ht="15" customHeight="1" x14ac:dyDescent="0.45"/>
    <row r="48" spans="1:10" s="239" customFormat="1" ht="15" customHeight="1" x14ac:dyDescent="0.45"/>
    <row r="49" s="239" customFormat="1" ht="15" customHeight="1" x14ac:dyDescent="0.45"/>
    <row r="50" s="239" customFormat="1" ht="15" customHeight="1" x14ac:dyDescent="0.45"/>
  </sheetData>
  <mergeCells count="20">
    <mergeCell ref="C33:J33"/>
    <mergeCell ref="A18:C19"/>
    <mergeCell ref="D19:J19"/>
    <mergeCell ref="A20:C20"/>
    <mergeCell ref="D20:J20"/>
    <mergeCell ref="A21:C23"/>
    <mergeCell ref="D21:J21"/>
    <mergeCell ref="D22:J23"/>
    <mergeCell ref="C25:J25"/>
    <mergeCell ref="C26:J26"/>
    <mergeCell ref="C27:J27"/>
    <mergeCell ref="C28:J29"/>
    <mergeCell ref="C30:J30"/>
    <mergeCell ref="A16:C17"/>
    <mergeCell ref="D17:J17"/>
    <mergeCell ref="A2:J2"/>
    <mergeCell ref="A5:D5"/>
    <mergeCell ref="A14:C14"/>
    <mergeCell ref="G14:J14"/>
    <mergeCell ref="A15:C15"/>
  </mergeCells>
  <phoneticPr fontId="25"/>
  <pageMargins left="0.78740157480314965" right="0.78740157480314965" top="0.78740157480314965" bottom="0.51181102362204722"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10CE-2B5F-42C6-9589-DBF82AA7BEA1}">
  <dimension ref="B1:O41"/>
  <sheetViews>
    <sheetView view="pageBreakPreview" zoomScale="80" zoomScaleNormal="100" zoomScaleSheetLayoutView="80" workbookViewId="0">
      <selection activeCell="B1" sqref="B1"/>
    </sheetView>
  </sheetViews>
  <sheetFormatPr defaultColWidth="8.09765625" defaultRowHeight="13.2" x14ac:dyDescent="0.2"/>
  <cols>
    <col min="1" max="1" width="7.19921875" style="186" customWidth="1"/>
    <col min="2" max="2" width="8.796875" style="186" customWidth="1"/>
    <col min="3" max="3" width="10.8984375" style="186" customWidth="1"/>
    <col min="4" max="5" width="8.09765625" style="186"/>
    <col min="6" max="6" width="13.59765625" style="186" bestFit="1" customWidth="1"/>
    <col min="7" max="16384" width="8.09765625" style="186"/>
  </cols>
  <sheetData>
    <row r="1" spans="2:15" ht="16.2" x14ac:dyDescent="0.2">
      <c r="B1" s="156" t="s">
        <v>376</v>
      </c>
      <c r="F1" s="187" t="s">
        <v>312</v>
      </c>
    </row>
    <row r="3" spans="2:15" ht="24.75" customHeight="1" x14ac:dyDescent="0.2">
      <c r="B3" s="156"/>
      <c r="C3" s="438" t="s">
        <v>313</v>
      </c>
      <c r="D3" s="442"/>
      <c r="E3" s="508"/>
      <c r="F3" s="509"/>
      <c r="G3" s="509"/>
      <c r="H3" s="509"/>
      <c r="I3" s="509"/>
      <c r="J3" s="510"/>
      <c r="K3" s="156"/>
      <c r="L3" s="156"/>
      <c r="M3" s="156"/>
      <c r="N3" s="156"/>
      <c r="O3" s="156"/>
    </row>
    <row r="4" spans="2:15" x14ac:dyDescent="0.2">
      <c r="B4" s="156"/>
      <c r="C4" s="156"/>
      <c r="D4" s="156"/>
      <c r="E4" s="156"/>
      <c r="F4" s="156"/>
      <c r="G4" s="156"/>
      <c r="H4" s="156"/>
      <c r="I4" s="156"/>
      <c r="J4" s="156"/>
      <c r="K4" s="156"/>
      <c r="L4" s="156"/>
      <c r="M4" s="156"/>
      <c r="N4" s="156"/>
      <c r="O4" s="156"/>
    </row>
    <row r="5" spans="2:15" x14ac:dyDescent="0.2">
      <c r="B5" s="156"/>
      <c r="C5" s="156"/>
      <c r="D5" s="156"/>
      <c r="E5" s="156"/>
      <c r="F5" s="156"/>
      <c r="G5" s="156"/>
      <c r="H5" s="156"/>
      <c r="I5" s="156"/>
      <c r="J5" s="156"/>
      <c r="K5" s="156"/>
      <c r="L5" s="156"/>
      <c r="M5" s="156"/>
      <c r="N5" s="156"/>
      <c r="O5" s="156"/>
    </row>
    <row r="6" spans="2:15" ht="16.2" x14ac:dyDescent="0.2">
      <c r="B6" s="188"/>
      <c r="C6" s="189"/>
      <c r="D6" s="189"/>
      <c r="E6" s="189"/>
      <c r="F6" s="189"/>
      <c r="G6" s="189"/>
      <c r="H6" s="189"/>
      <c r="I6" s="189"/>
      <c r="J6" s="189"/>
      <c r="K6" s="189"/>
      <c r="L6" s="189"/>
      <c r="M6" s="189"/>
      <c r="N6" s="189"/>
      <c r="O6" s="190" t="s">
        <v>314</v>
      </c>
    </row>
    <row r="7" spans="2:15" ht="16.2" x14ac:dyDescent="0.2">
      <c r="B7" s="191"/>
      <c r="C7" s="511" t="s">
        <v>315</v>
      </c>
      <c r="D7" s="512"/>
      <c r="E7" s="513"/>
      <c r="F7" s="509"/>
      <c r="G7" s="509"/>
      <c r="H7" s="509"/>
      <c r="I7" s="510"/>
      <c r="J7" s="156"/>
      <c r="K7" s="156"/>
      <c r="L7" s="156"/>
      <c r="M7" s="156"/>
      <c r="N7" s="156"/>
      <c r="O7" s="192"/>
    </row>
    <row r="8" spans="2:15" ht="16.2" x14ac:dyDescent="0.2">
      <c r="B8" s="191"/>
      <c r="C8" s="511" t="s">
        <v>316</v>
      </c>
      <c r="D8" s="512"/>
      <c r="E8" s="513"/>
      <c r="F8" s="509"/>
      <c r="G8" s="509"/>
      <c r="H8" s="509"/>
      <c r="I8" s="510"/>
      <c r="J8" s="156"/>
      <c r="K8" s="156"/>
      <c r="L8" s="156"/>
      <c r="M8" s="156"/>
      <c r="N8" s="156"/>
      <c r="O8" s="192"/>
    </row>
    <row r="9" spans="2:15" ht="16.2" x14ac:dyDescent="0.2">
      <c r="B9" s="191"/>
      <c r="C9" s="511" t="s">
        <v>317</v>
      </c>
      <c r="D9" s="512"/>
      <c r="E9" s="513"/>
      <c r="F9" s="509"/>
      <c r="G9" s="509"/>
      <c r="H9" s="509"/>
      <c r="I9" s="510"/>
      <c r="J9" s="156"/>
      <c r="K9" s="193"/>
      <c r="L9" s="156"/>
      <c r="M9" s="156"/>
      <c r="N9" s="156"/>
      <c r="O9" s="192"/>
    </row>
    <row r="10" spans="2:15" x14ac:dyDescent="0.2">
      <c r="B10" s="191"/>
      <c r="C10" s="156"/>
      <c r="D10" s="156"/>
      <c r="E10" s="156"/>
      <c r="F10" s="156"/>
      <c r="G10" s="156"/>
      <c r="H10" s="156"/>
      <c r="I10" s="156"/>
      <c r="J10" s="156"/>
      <c r="K10" s="156"/>
      <c r="L10" s="156"/>
      <c r="M10" s="156"/>
      <c r="N10" s="156"/>
      <c r="O10" s="154"/>
    </row>
    <row r="11" spans="2:15" x14ac:dyDescent="0.2">
      <c r="B11" s="191"/>
      <c r="C11" s="188"/>
      <c r="D11" s="189"/>
      <c r="E11" s="189"/>
      <c r="F11" s="194"/>
      <c r="G11" s="194"/>
      <c r="H11" s="195"/>
      <c r="I11" s="195"/>
      <c r="J11" s="189"/>
      <c r="K11" s="189"/>
      <c r="L11" s="189"/>
      <c r="M11" s="189"/>
      <c r="N11" s="196"/>
      <c r="O11" s="154"/>
    </row>
    <row r="12" spans="2:15" x14ac:dyDescent="0.2">
      <c r="B12" s="191"/>
      <c r="C12" s="191"/>
      <c r="D12" s="156"/>
      <c r="E12" s="156"/>
      <c r="F12" s="197"/>
      <c r="G12" s="198"/>
      <c r="H12" s="198"/>
      <c r="I12" s="198"/>
      <c r="J12" s="156"/>
      <c r="K12" s="156"/>
      <c r="L12" s="156"/>
      <c r="M12" s="156"/>
      <c r="N12" s="154"/>
      <c r="O12" s="154"/>
    </row>
    <row r="13" spans="2:15" x14ac:dyDescent="0.2">
      <c r="B13" s="191"/>
      <c r="C13" s="191"/>
      <c r="D13" s="156"/>
      <c r="E13" s="156"/>
      <c r="F13" s="197"/>
      <c r="G13" s="198"/>
      <c r="H13" s="198"/>
      <c r="I13" s="198"/>
      <c r="J13" s="156"/>
      <c r="K13" s="156"/>
      <c r="L13" s="156"/>
      <c r="M13" s="156"/>
      <c r="N13" s="154"/>
      <c r="O13" s="154"/>
    </row>
    <row r="14" spans="2:15" x14ac:dyDescent="0.2">
      <c r="B14" s="191"/>
      <c r="C14" s="191"/>
      <c r="D14" s="156"/>
      <c r="E14" s="156"/>
      <c r="F14" s="156"/>
      <c r="G14" s="156"/>
      <c r="H14" s="156"/>
      <c r="I14" s="156"/>
      <c r="J14" s="156"/>
      <c r="K14" s="156"/>
      <c r="L14" s="156"/>
      <c r="M14" s="156"/>
      <c r="N14" s="154"/>
      <c r="O14" s="154"/>
    </row>
    <row r="15" spans="2:15" x14ac:dyDescent="0.2">
      <c r="B15" s="191"/>
      <c r="C15" s="191"/>
      <c r="D15" s="156"/>
      <c r="E15" s="156"/>
      <c r="F15" s="156"/>
      <c r="G15" s="156"/>
      <c r="H15" s="156"/>
      <c r="I15" s="156"/>
      <c r="J15" s="156"/>
      <c r="K15" s="156"/>
      <c r="L15" s="156"/>
      <c r="M15" s="156"/>
      <c r="N15" s="154"/>
      <c r="O15" s="154"/>
    </row>
    <row r="16" spans="2:15" x14ac:dyDescent="0.2">
      <c r="B16" s="191"/>
      <c r="C16" s="191"/>
      <c r="D16" s="156"/>
      <c r="E16" s="156"/>
      <c r="F16" s="156"/>
      <c r="G16" s="156"/>
      <c r="H16" s="156"/>
      <c r="I16" s="156"/>
      <c r="J16" s="156"/>
      <c r="K16" s="156"/>
      <c r="L16" s="156"/>
      <c r="M16" s="156"/>
      <c r="N16" s="154"/>
      <c r="O16" s="154"/>
    </row>
    <row r="17" spans="2:15" x14ac:dyDescent="0.2">
      <c r="B17" s="191"/>
      <c r="C17" s="199"/>
      <c r="D17" s="156"/>
      <c r="E17" s="156"/>
      <c r="F17" s="156"/>
      <c r="G17" s="156"/>
      <c r="H17" s="156"/>
      <c r="I17" s="156"/>
      <c r="J17" s="156"/>
      <c r="K17" s="156"/>
      <c r="L17" s="156"/>
      <c r="M17" s="156"/>
      <c r="N17" s="154"/>
      <c r="O17" s="154"/>
    </row>
    <row r="18" spans="2:15" x14ac:dyDescent="0.2">
      <c r="B18" s="191"/>
      <c r="C18" s="191"/>
      <c r="D18" s="156"/>
      <c r="E18" s="156"/>
      <c r="F18" s="156"/>
      <c r="G18" s="156"/>
      <c r="H18" s="156"/>
      <c r="I18" s="156"/>
      <c r="J18" s="156"/>
      <c r="K18" s="156"/>
      <c r="L18" s="156"/>
      <c r="M18" s="156"/>
      <c r="N18" s="154"/>
      <c r="O18" s="154"/>
    </row>
    <row r="19" spans="2:15" x14ac:dyDescent="0.2">
      <c r="B19" s="191"/>
      <c r="C19" s="200"/>
      <c r="D19" s="515"/>
      <c r="E19" s="516"/>
      <c r="F19" s="156"/>
      <c r="G19" s="156"/>
      <c r="H19" s="156"/>
      <c r="I19" s="156"/>
      <c r="J19" s="156"/>
      <c r="K19" s="156"/>
      <c r="L19" s="156"/>
      <c r="M19" s="156"/>
      <c r="N19" s="154"/>
      <c r="O19" s="154"/>
    </row>
    <row r="20" spans="2:15" x14ac:dyDescent="0.2">
      <c r="B20" s="191"/>
      <c r="C20" s="200"/>
      <c r="D20" s="156"/>
      <c r="E20" s="156"/>
      <c r="F20" s="156"/>
      <c r="G20" s="156"/>
      <c r="H20" s="156"/>
      <c r="I20" s="156"/>
      <c r="J20" s="156"/>
      <c r="K20" s="156"/>
      <c r="L20" s="156"/>
      <c r="M20" s="156"/>
      <c r="N20" s="154"/>
      <c r="O20" s="154"/>
    </row>
    <row r="21" spans="2:15" x14ac:dyDescent="0.2">
      <c r="B21" s="191"/>
      <c r="C21" s="191"/>
      <c r="D21" s="156"/>
      <c r="E21" s="156"/>
      <c r="F21" s="156"/>
      <c r="G21" s="156"/>
      <c r="H21" s="156"/>
      <c r="I21" s="156"/>
      <c r="J21" s="156"/>
      <c r="K21" s="156"/>
      <c r="L21" s="156"/>
      <c r="M21" s="156"/>
      <c r="N21" s="154"/>
      <c r="O21" s="154"/>
    </row>
    <row r="22" spans="2:15" x14ac:dyDescent="0.2">
      <c r="B22" s="191"/>
      <c r="C22" s="200"/>
      <c r="D22" s="515"/>
      <c r="E22" s="517"/>
      <c r="F22" s="156"/>
      <c r="G22" s="156"/>
      <c r="H22" s="156"/>
      <c r="I22" s="156"/>
      <c r="J22" s="156"/>
      <c r="K22" s="156"/>
      <c r="L22" s="156"/>
      <c r="M22" s="156"/>
      <c r="N22" s="154"/>
      <c r="O22" s="154"/>
    </row>
    <row r="23" spans="2:15" x14ac:dyDescent="0.2">
      <c r="B23" s="191"/>
      <c r="C23" s="191"/>
      <c r="D23" s="156"/>
      <c r="E23" s="156"/>
      <c r="F23" s="156"/>
      <c r="G23" s="156"/>
      <c r="H23" s="156"/>
      <c r="I23" s="156"/>
      <c r="J23" s="156"/>
      <c r="K23" s="156"/>
      <c r="L23" s="156"/>
      <c r="M23" s="156"/>
      <c r="N23" s="154"/>
      <c r="O23" s="154"/>
    </row>
    <row r="24" spans="2:15" x14ac:dyDescent="0.2">
      <c r="B24" s="191"/>
      <c r="C24" s="191"/>
      <c r="D24" s="156"/>
      <c r="E24" s="156"/>
      <c r="F24" s="156"/>
      <c r="G24" s="156"/>
      <c r="H24" s="156"/>
      <c r="I24" s="156"/>
      <c r="J24" s="156"/>
      <c r="K24" s="156"/>
      <c r="L24" s="156"/>
      <c r="M24" s="156"/>
      <c r="N24" s="154"/>
      <c r="O24" s="154"/>
    </row>
    <row r="25" spans="2:15" x14ac:dyDescent="0.2">
      <c r="B25" s="191"/>
      <c r="C25" s="191"/>
      <c r="D25" s="156"/>
      <c r="E25" s="156"/>
      <c r="F25" s="156"/>
      <c r="G25" s="156"/>
      <c r="H25" s="156"/>
      <c r="I25" s="156"/>
      <c r="J25" s="156"/>
      <c r="K25" s="156"/>
      <c r="L25" s="156"/>
      <c r="M25" s="156"/>
      <c r="N25" s="154"/>
      <c r="O25" s="154"/>
    </row>
    <row r="26" spans="2:15" x14ac:dyDescent="0.2">
      <c r="B26" s="191"/>
      <c r="C26" s="191"/>
      <c r="D26" s="156"/>
      <c r="E26" s="156"/>
      <c r="F26" s="156"/>
      <c r="G26" s="515"/>
      <c r="H26" s="517"/>
      <c r="I26" s="156"/>
      <c r="J26" s="156"/>
      <c r="K26" s="156"/>
      <c r="L26" s="156"/>
      <c r="M26" s="156"/>
      <c r="N26" s="154"/>
      <c r="O26" s="154"/>
    </row>
    <row r="27" spans="2:15" x14ac:dyDescent="0.2">
      <c r="B27" s="191"/>
      <c r="C27" s="191"/>
      <c r="D27" s="156"/>
      <c r="E27" s="156"/>
      <c r="F27" s="156"/>
      <c r="G27" s="156"/>
      <c r="H27" s="156"/>
      <c r="I27" s="156"/>
      <c r="J27" s="156"/>
      <c r="K27" s="156"/>
      <c r="L27" s="156"/>
      <c r="M27" s="156"/>
      <c r="N27" s="154"/>
      <c r="O27" s="154"/>
    </row>
    <row r="28" spans="2:15" x14ac:dyDescent="0.2">
      <c r="B28" s="191"/>
      <c r="C28" s="191"/>
      <c r="D28" s="515"/>
      <c r="E28" s="515"/>
      <c r="F28" s="156"/>
      <c r="G28" s="515"/>
      <c r="H28" s="517"/>
      <c r="I28" s="156"/>
      <c r="J28" s="156"/>
      <c r="K28" s="156"/>
      <c r="L28" s="156"/>
      <c r="M28" s="156"/>
      <c r="N28" s="154"/>
      <c r="O28" s="154"/>
    </row>
    <row r="29" spans="2:15" x14ac:dyDescent="0.2">
      <c r="B29" s="191"/>
      <c r="C29" s="191"/>
      <c r="D29" s="156"/>
      <c r="E29" s="156"/>
      <c r="F29" s="156"/>
      <c r="G29" s="156"/>
      <c r="H29" s="156"/>
      <c r="I29" s="156"/>
      <c r="J29" s="156"/>
      <c r="K29" s="156"/>
      <c r="L29" s="156"/>
      <c r="M29" s="156"/>
      <c r="N29" s="154"/>
      <c r="O29" s="154"/>
    </row>
    <row r="30" spans="2:15" x14ac:dyDescent="0.2">
      <c r="B30" s="191"/>
      <c r="C30" s="191"/>
      <c r="D30" s="156"/>
      <c r="E30" s="156"/>
      <c r="F30" s="156"/>
      <c r="G30" s="156"/>
      <c r="H30" s="156"/>
      <c r="I30" s="156"/>
      <c r="J30" s="156"/>
      <c r="K30" s="156"/>
      <c r="L30" s="156"/>
      <c r="M30" s="156"/>
      <c r="N30" s="154"/>
      <c r="O30" s="154"/>
    </row>
    <row r="31" spans="2:15" x14ac:dyDescent="0.2">
      <c r="B31" s="191"/>
      <c r="C31" s="191"/>
      <c r="D31" s="156"/>
      <c r="E31" s="156"/>
      <c r="F31" s="156"/>
      <c r="G31" s="156"/>
      <c r="H31" s="156"/>
      <c r="I31" s="156"/>
      <c r="J31" s="156"/>
      <c r="K31" s="156"/>
      <c r="L31" s="156"/>
      <c r="M31" s="156"/>
      <c r="N31" s="154"/>
      <c r="O31" s="154"/>
    </row>
    <row r="32" spans="2:15" x14ac:dyDescent="0.2">
      <c r="B32" s="191"/>
      <c r="C32" s="153"/>
      <c r="D32" s="202"/>
      <c r="E32" s="202"/>
      <c r="F32" s="202"/>
      <c r="G32" s="202"/>
      <c r="H32" s="202"/>
      <c r="I32" s="202"/>
      <c r="J32" s="202"/>
      <c r="K32" s="202"/>
      <c r="L32" s="202"/>
      <c r="M32" s="202"/>
      <c r="N32" s="152"/>
      <c r="O32" s="154"/>
    </row>
    <row r="33" spans="2:15" x14ac:dyDescent="0.2">
      <c r="B33" s="153"/>
      <c r="C33" s="202"/>
      <c r="D33" s="202"/>
      <c r="E33" s="202"/>
      <c r="F33" s="202"/>
      <c r="G33" s="202"/>
      <c r="H33" s="202"/>
      <c r="I33" s="202"/>
      <c r="J33" s="202"/>
      <c r="K33" s="202"/>
      <c r="L33" s="202"/>
      <c r="M33" s="202"/>
      <c r="N33" s="202"/>
      <c r="O33" s="152"/>
    </row>
    <row r="34" spans="2:15" x14ac:dyDescent="0.2">
      <c r="B34" s="156"/>
      <c r="C34" s="156"/>
      <c r="D34" s="156"/>
      <c r="E34" s="156"/>
      <c r="F34" s="156"/>
      <c r="G34" s="156"/>
      <c r="H34" s="156"/>
      <c r="I34" s="156"/>
      <c r="J34" s="156"/>
      <c r="K34" s="156"/>
      <c r="L34" s="156"/>
      <c r="M34" s="156"/>
      <c r="N34" s="156"/>
      <c r="O34" s="156"/>
    </row>
    <row r="35" spans="2:15" ht="20.25" customHeight="1" x14ac:dyDescent="0.2">
      <c r="B35" s="203" t="s">
        <v>318</v>
      </c>
      <c r="C35" s="204" t="s">
        <v>319</v>
      </c>
      <c r="D35" s="156"/>
      <c r="E35" s="156"/>
      <c r="F35" s="156"/>
      <c r="G35" s="156"/>
      <c r="H35" s="156"/>
      <c r="I35" s="156"/>
      <c r="J35" s="156"/>
      <c r="K35" s="156"/>
      <c r="L35" s="156"/>
      <c r="M35" s="156"/>
      <c r="N35" s="156"/>
      <c r="O35" s="156"/>
    </row>
    <row r="36" spans="2:15" ht="21.75" customHeight="1" x14ac:dyDescent="0.2">
      <c r="B36" s="205" t="s">
        <v>320</v>
      </c>
      <c r="C36" s="197" t="s">
        <v>321</v>
      </c>
    </row>
    <row r="37" spans="2:15" ht="20.25" customHeight="1" x14ac:dyDescent="0.2">
      <c r="B37" s="206"/>
      <c r="C37" s="514"/>
      <c r="D37" s="514"/>
      <c r="E37" s="514"/>
      <c r="F37" s="514"/>
      <c r="G37" s="514"/>
      <c r="H37" s="514"/>
      <c r="I37" s="514"/>
      <c r="J37" s="514"/>
      <c r="K37" s="514"/>
      <c r="L37" s="514"/>
      <c r="M37" s="514"/>
      <c r="N37" s="514"/>
      <c r="O37" s="514"/>
    </row>
    <row r="38" spans="2:15" ht="13.5" customHeight="1" x14ac:dyDescent="0.2">
      <c r="B38" s="207"/>
      <c r="C38" s="514"/>
      <c r="D38" s="514"/>
      <c r="E38" s="514"/>
      <c r="F38" s="514"/>
      <c r="G38" s="514"/>
      <c r="H38" s="514"/>
      <c r="I38" s="514"/>
      <c r="J38" s="514"/>
      <c r="K38" s="514"/>
      <c r="L38" s="514"/>
      <c r="M38" s="514"/>
      <c r="N38" s="514"/>
      <c r="O38" s="514"/>
    </row>
    <row r="39" spans="2:15" ht="21.75" customHeight="1" x14ac:dyDescent="0.2">
      <c r="B39" s="206"/>
      <c r="C39" s="514"/>
      <c r="D39" s="514"/>
      <c r="E39" s="514"/>
      <c r="F39" s="514"/>
      <c r="G39" s="514"/>
      <c r="H39" s="514"/>
      <c r="I39" s="514"/>
      <c r="J39" s="514"/>
      <c r="K39" s="514"/>
      <c r="L39" s="514"/>
      <c r="M39" s="514"/>
      <c r="N39" s="514"/>
      <c r="O39" s="514"/>
    </row>
    <row r="40" spans="2:15" ht="21.75" customHeight="1" x14ac:dyDescent="0.2">
      <c r="B40" s="206"/>
      <c r="C40" s="514"/>
      <c r="D40" s="514"/>
      <c r="E40" s="514"/>
      <c r="F40" s="514"/>
      <c r="G40" s="514"/>
      <c r="H40" s="514"/>
      <c r="I40" s="514"/>
      <c r="J40" s="514"/>
      <c r="K40" s="514"/>
      <c r="L40" s="514"/>
      <c r="M40" s="514"/>
      <c r="N40" s="514"/>
      <c r="O40" s="514"/>
    </row>
    <row r="41" spans="2:15" x14ac:dyDescent="0.2">
      <c r="B41" s="208"/>
      <c r="C41" s="209"/>
      <c r="D41" s="209"/>
      <c r="E41" s="209"/>
      <c r="F41" s="209"/>
      <c r="G41" s="209"/>
      <c r="H41" s="209"/>
      <c r="I41" s="209"/>
      <c r="J41" s="209"/>
      <c r="K41" s="209"/>
      <c r="L41" s="209"/>
      <c r="M41" s="209"/>
      <c r="N41" s="209"/>
      <c r="O41" s="209"/>
    </row>
  </sheetData>
  <mergeCells count="16">
    <mergeCell ref="C37:O38"/>
    <mergeCell ref="C39:O39"/>
    <mergeCell ref="C40:O40"/>
    <mergeCell ref="C9:D9"/>
    <mergeCell ref="E9:I9"/>
    <mergeCell ref="D19:E19"/>
    <mergeCell ref="D22:E22"/>
    <mergeCell ref="G26:H26"/>
    <mergeCell ref="D28:E28"/>
    <mergeCell ref="G28:H28"/>
    <mergeCell ref="C3:D3"/>
    <mergeCell ref="E3:J3"/>
    <mergeCell ref="C7:D7"/>
    <mergeCell ref="E7:I7"/>
    <mergeCell ref="C8:D8"/>
    <mergeCell ref="E8:I8"/>
  </mergeCells>
  <phoneticPr fontId="25"/>
  <pageMargins left="0.78740157480314965" right="0.78740157480314965" top="0.6692913385826772" bottom="0.51181102362204722" header="0.51181102362204722" footer="0.31496062992125984"/>
  <pageSetup paperSize="9" scale="90"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1"/>
  <sheetViews>
    <sheetView showGridLines="0" view="pageBreakPreview" zoomScale="85" zoomScaleNormal="100" zoomScaleSheetLayoutView="85" workbookViewId="0">
      <selection activeCell="AK1" sqref="AK1:AN1"/>
    </sheetView>
  </sheetViews>
  <sheetFormatPr defaultColWidth="8.19921875" defaultRowHeight="21" customHeight="1" x14ac:dyDescent="0.45"/>
  <cols>
    <col min="1" max="1" width="2.59765625" style="59" customWidth="1"/>
    <col min="2" max="2" width="8.59765625" style="61" customWidth="1"/>
    <col min="3" max="5" width="6.59765625" style="59" customWidth="1"/>
    <col min="6" max="36" width="2.59765625" style="59" customWidth="1"/>
    <col min="37" max="38" width="5.59765625" style="59" customWidth="1"/>
    <col min="39" max="39" width="12.59765625" style="59" customWidth="1"/>
    <col min="40" max="40" width="2.59765625" style="59" customWidth="1"/>
    <col min="41" max="16384" width="8.19921875" style="59"/>
  </cols>
  <sheetData>
    <row r="1" spans="1:40" ht="18"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434" t="s">
        <v>152</v>
      </c>
      <c r="AL1" s="434"/>
      <c r="AM1" s="434"/>
      <c r="AN1" s="434"/>
    </row>
    <row r="2" spans="1:40" ht="18" customHeight="1" x14ac:dyDescent="0.45">
      <c r="A2" s="62"/>
      <c r="B2" s="65"/>
      <c r="C2" s="65"/>
      <c r="D2" s="65"/>
      <c r="E2" s="65"/>
      <c r="F2" s="65"/>
      <c r="G2" s="65"/>
      <c r="H2" s="65"/>
      <c r="I2" s="65"/>
      <c r="J2" s="65"/>
      <c r="K2" s="105"/>
      <c r="L2" s="105"/>
      <c r="M2" s="435">
        <v>2024</v>
      </c>
      <c r="N2" s="435"/>
      <c r="O2" s="435"/>
      <c r="P2" s="435"/>
      <c r="Q2" s="436" t="s">
        <v>150</v>
      </c>
      <c r="R2" s="436"/>
      <c r="S2" s="435"/>
      <c r="T2" s="435"/>
      <c r="U2" s="436" t="s">
        <v>151</v>
      </c>
      <c r="V2" s="436"/>
      <c r="W2" s="65"/>
      <c r="X2" s="65"/>
      <c r="Y2" s="65"/>
      <c r="Z2" s="95"/>
      <c r="AA2" s="95"/>
      <c r="AC2" s="88"/>
      <c r="AD2" s="65"/>
      <c r="AE2" s="65"/>
      <c r="AF2" s="65"/>
      <c r="AG2" s="65"/>
      <c r="AH2" s="65"/>
      <c r="AI2" s="88" t="s">
        <v>156</v>
      </c>
      <c r="AJ2" s="88"/>
      <c r="AK2" s="437"/>
      <c r="AL2" s="437"/>
      <c r="AM2" s="437"/>
      <c r="AN2" s="437"/>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423"/>
      <c r="AL3" s="423"/>
      <c r="AM3" s="423"/>
      <c r="AN3" s="423"/>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423"/>
      <c r="AL4" s="423"/>
      <c r="AM4" s="423"/>
      <c r="AN4" s="423"/>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518"/>
      <c r="AI5" s="518"/>
      <c r="AJ5" s="518"/>
      <c r="AK5" s="97" t="s">
        <v>157</v>
      </c>
      <c r="AL5" s="9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425" t="s">
        <v>153</v>
      </c>
      <c r="B7" s="426" t="s">
        <v>162</v>
      </c>
      <c r="C7" s="427" t="s">
        <v>163</v>
      </c>
      <c r="D7" s="426" t="s">
        <v>164</v>
      </c>
      <c r="E7" s="419" t="s">
        <v>165</v>
      </c>
      <c r="F7" s="430" t="s">
        <v>197</v>
      </c>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1" t="s">
        <v>198</v>
      </c>
      <c r="AL7" s="432" t="s">
        <v>199</v>
      </c>
      <c r="AM7" s="433" t="s">
        <v>200</v>
      </c>
      <c r="AN7" s="433"/>
    </row>
    <row r="8" spans="1:40" ht="15" customHeight="1" x14ac:dyDescent="0.45">
      <c r="A8" s="425"/>
      <c r="B8" s="426"/>
      <c r="C8" s="428"/>
      <c r="D8" s="426"/>
      <c r="E8" s="419"/>
      <c r="F8" s="426" t="s">
        <v>104</v>
      </c>
      <c r="G8" s="426"/>
      <c r="H8" s="426"/>
      <c r="I8" s="426"/>
      <c r="J8" s="426"/>
      <c r="K8" s="426"/>
      <c r="L8" s="426"/>
      <c r="M8" s="426" t="s">
        <v>105</v>
      </c>
      <c r="N8" s="426"/>
      <c r="O8" s="426"/>
      <c r="P8" s="426"/>
      <c r="Q8" s="426"/>
      <c r="R8" s="426"/>
      <c r="S8" s="426"/>
      <c r="T8" s="426" t="s">
        <v>106</v>
      </c>
      <c r="U8" s="426"/>
      <c r="V8" s="426"/>
      <c r="W8" s="426"/>
      <c r="X8" s="426"/>
      <c r="Y8" s="426"/>
      <c r="Z8" s="426"/>
      <c r="AA8" s="426" t="s">
        <v>107</v>
      </c>
      <c r="AB8" s="426"/>
      <c r="AC8" s="426"/>
      <c r="AD8" s="426"/>
      <c r="AE8" s="426"/>
      <c r="AF8" s="426"/>
      <c r="AG8" s="426"/>
      <c r="AH8" s="426" t="s">
        <v>110</v>
      </c>
      <c r="AI8" s="426"/>
      <c r="AJ8" s="426"/>
      <c r="AK8" s="431"/>
      <c r="AL8" s="432"/>
      <c r="AM8" s="433"/>
      <c r="AN8" s="433"/>
    </row>
    <row r="9" spans="1:40" ht="15" customHeight="1" x14ac:dyDescent="0.45">
      <c r="A9" s="425"/>
      <c r="B9" s="426"/>
      <c r="C9" s="428"/>
      <c r="D9" s="426"/>
      <c r="E9" s="419"/>
      <c r="F9" s="66">
        <f>DATE($M$2,$S$2,1)</f>
        <v>45261</v>
      </c>
      <c r="G9" s="66">
        <f>DATE($M$2,$S$2,2)</f>
        <v>45262</v>
      </c>
      <c r="H9" s="66">
        <f>DATE($M$2,$S$2,3)</f>
        <v>45263</v>
      </c>
      <c r="I9" s="66">
        <f>DATE($M$2,$S$2,4)</f>
        <v>45264</v>
      </c>
      <c r="J9" s="66">
        <f>DATE($M$2,$S$2,5)</f>
        <v>45265</v>
      </c>
      <c r="K9" s="66">
        <f>DATE($M$2,$S$2,6)</f>
        <v>45266</v>
      </c>
      <c r="L9" s="66">
        <f>DATE($M$2,$S$2,7)</f>
        <v>45267</v>
      </c>
      <c r="M9" s="66">
        <f>DATE($M$2,$S$2,8)</f>
        <v>45268</v>
      </c>
      <c r="N9" s="66">
        <f>DATE($M$2,$S$2,9)</f>
        <v>45269</v>
      </c>
      <c r="O9" s="66">
        <f>DATE($M$2,$S$2,10)</f>
        <v>45270</v>
      </c>
      <c r="P9" s="66">
        <f>DATE($M$2,$S$2,11)</f>
        <v>45271</v>
      </c>
      <c r="Q9" s="66">
        <f>DATE($M$2,$S$2,12)</f>
        <v>45272</v>
      </c>
      <c r="R9" s="66">
        <f>DATE($M$2,$S$2,13)</f>
        <v>45273</v>
      </c>
      <c r="S9" s="66">
        <f>DATE($M$2,$S$2,14)</f>
        <v>45274</v>
      </c>
      <c r="T9" s="66">
        <f>DATE($M$2,$S$2,15)</f>
        <v>45275</v>
      </c>
      <c r="U9" s="66">
        <f>DATE($M$2,$S$2,16)</f>
        <v>45276</v>
      </c>
      <c r="V9" s="66">
        <f>DATE($M$2,$S$2,17)</f>
        <v>45277</v>
      </c>
      <c r="W9" s="66">
        <f>DATE($M$2,$S$2,18)</f>
        <v>45278</v>
      </c>
      <c r="X9" s="66">
        <f>DATE($M$2,$S$2,19)</f>
        <v>45279</v>
      </c>
      <c r="Y9" s="66">
        <f>DATE($M$2,$S$2,20)</f>
        <v>45280</v>
      </c>
      <c r="Z9" s="66">
        <f>DATE($M$2,$S$2,21)</f>
        <v>45281</v>
      </c>
      <c r="AA9" s="66">
        <f>DATE($M$2,$S$2,22)</f>
        <v>45282</v>
      </c>
      <c r="AB9" s="66">
        <f>DATE($M$2,$S$2,23)</f>
        <v>45283</v>
      </c>
      <c r="AC9" s="66">
        <f>DATE($M$2,$S$2,24)</f>
        <v>45284</v>
      </c>
      <c r="AD9" s="66">
        <f>DATE($M$2,$S$2,25)</f>
        <v>45285</v>
      </c>
      <c r="AE9" s="66">
        <f>DATE($M$2,$S$2,26)</f>
        <v>45286</v>
      </c>
      <c r="AF9" s="66">
        <f>DATE($M$2,$S$2,27)</f>
        <v>45287</v>
      </c>
      <c r="AG9" s="66">
        <f>DATE($M$2,$S$2,28)</f>
        <v>45288</v>
      </c>
      <c r="AH9" s="66">
        <f>IF(DAY(EOMONTH(F9,0))&lt;29,"",DATE($M$2,$S$2,29))</f>
        <v>45289</v>
      </c>
      <c r="AI9" s="66">
        <f>IF(DAY(EOMONTH(F9,0))&lt;30,"",DATE($M$2,$S$2,30))</f>
        <v>45290</v>
      </c>
      <c r="AJ9" s="66">
        <f>IF(DAY(EOMONTH(F9,0))&lt;31,"",DATE($M$2,$S$2,31))</f>
        <v>45291</v>
      </c>
      <c r="AK9" s="431"/>
      <c r="AL9" s="432"/>
      <c r="AM9" s="433"/>
      <c r="AN9" s="433"/>
    </row>
    <row r="10" spans="1:40" ht="15" customHeight="1" x14ac:dyDescent="0.45">
      <c r="A10" s="425"/>
      <c r="B10" s="426"/>
      <c r="C10" s="429"/>
      <c r="D10" s="426"/>
      <c r="E10" s="419"/>
      <c r="F10" s="67">
        <f>DATE($M$2,$S$2,1)</f>
        <v>45261</v>
      </c>
      <c r="G10" s="67">
        <f>DATE($M$2,$S$2,2)</f>
        <v>45262</v>
      </c>
      <c r="H10" s="67">
        <f>DATE($M$2,$S$2,3)</f>
        <v>45263</v>
      </c>
      <c r="I10" s="67">
        <f>DATE($M$2,$S$2,4)</f>
        <v>45264</v>
      </c>
      <c r="J10" s="67">
        <f>DATE($M$2,$S$2,5)</f>
        <v>45265</v>
      </c>
      <c r="K10" s="67">
        <f>DATE($M$2,$S$2,6)</f>
        <v>45266</v>
      </c>
      <c r="L10" s="67">
        <f>DATE($M$2,$S$2,7)</f>
        <v>45267</v>
      </c>
      <c r="M10" s="67">
        <f>DATE($M$2,$S$2,8)</f>
        <v>45268</v>
      </c>
      <c r="N10" s="67">
        <f>DATE($M$2,$S$2,9)</f>
        <v>45269</v>
      </c>
      <c r="O10" s="67">
        <f>DATE($M$2,$S$2,10)</f>
        <v>45270</v>
      </c>
      <c r="P10" s="67">
        <f>DATE($M$2,$S$2,11)</f>
        <v>45271</v>
      </c>
      <c r="Q10" s="67">
        <f>DATE($M$2,$S$2,12)</f>
        <v>45272</v>
      </c>
      <c r="R10" s="67">
        <f>DATE($M$2,$S$2,13)</f>
        <v>45273</v>
      </c>
      <c r="S10" s="67">
        <f>DATE($M$2,$S$2,14)</f>
        <v>45274</v>
      </c>
      <c r="T10" s="67">
        <f>DATE($M$2,$S$2,15)</f>
        <v>45275</v>
      </c>
      <c r="U10" s="67">
        <f>DATE($M$2,$S$2,16)</f>
        <v>45276</v>
      </c>
      <c r="V10" s="67">
        <f>DATE($M$2,$S$2,17)</f>
        <v>45277</v>
      </c>
      <c r="W10" s="67">
        <f>DATE($M$2,$S$2,18)</f>
        <v>45278</v>
      </c>
      <c r="X10" s="67">
        <f>DATE($M$2,$S$2,19)</f>
        <v>45279</v>
      </c>
      <c r="Y10" s="67">
        <f>DATE($M$2,$S$2,20)</f>
        <v>45280</v>
      </c>
      <c r="Z10" s="67">
        <f>DATE($M$2,$S$2,21)</f>
        <v>45281</v>
      </c>
      <c r="AA10" s="67">
        <f>DATE($M$2,$S$2,22)</f>
        <v>45282</v>
      </c>
      <c r="AB10" s="67">
        <f>DATE($M$2,$S$2,23)</f>
        <v>45283</v>
      </c>
      <c r="AC10" s="67">
        <f>DATE($M$2,$S$2,24)</f>
        <v>45284</v>
      </c>
      <c r="AD10" s="67">
        <f>DATE($M$2,$S$2,25)</f>
        <v>45285</v>
      </c>
      <c r="AE10" s="67">
        <f>DATE($M$2,$S$2,26)</f>
        <v>45286</v>
      </c>
      <c r="AF10" s="67">
        <f>DATE($M$2,$S$2,27)</f>
        <v>45287</v>
      </c>
      <c r="AG10" s="67">
        <f>DATE($M$2,$S$2,28)</f>
        <v>45288</v>
      </c>
      <c r="AH10" s="67">
        <f>IF(DAY(EOMONTH(F10,0))&lt;29,"",DATE($M$2,$S$2,29))</f>
        <v>45289</v>
      </c>
      <c r="AI10" s="67">
        <f>IF(DAY(EOMONTH(F10,0))&lt;30,"",DATE($M$2,$S$2,30))</f>
        <v>45290</v>
      </c>
      <c r="AJ10" s="67">
        <f>IF(DAY(EOMONTH(F10,0))&lt;31,"",DATE($M$2,$S$2,31))</f>
        <v>45291</v>
      </c>
      <c r="AK10" s="431"/>
      <c r="AL10" s="432"/>
      <c r="AM10" s="433"/>
      <c r="AN10" s="433"/>
    </row>
    <row r="11" spans="1:40" ht="18" customHeight="1" x14ac:dyDescent="0.45">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418"/>
      <c r="AN11" s="418"/>
    </row>
    <row r="12" spans="1:40" ht="18" customHeight="1" x14ac:dyDescent="0.45">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418"/>
      <c r="AN12" s="418"/>
    </row>
    <row r="13" spans="1:40" ht="18" customHeight="1" x14ac:dyDescent="0.45">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418"/>
      <c r="AN13" s="418"/>
    </row>
    <row r="14" spans="1:40" ht="18" customHeight="1" x14ac:dyDescent="0.45">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418"/>
      <c r="AN14" s="418"/>
    </row>
    <row r="15" spans="1:40" ht="18" customHeight="1" x14ac:dyDescent="0.45">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418"/>
      <c r="AN15" s="418"/>
    </row>
    <row r="16" spans="1:40" ht="18" customHeight="1" x14ac:dyDescent="0.45">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418"/>
      <c r="AN16" s="418"/>
    </row>
    <row r="17" spans="1:40" ht="18" customHeight="1" x14ac:dyDescent="0.45">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418"/>
      <c r="AN17" s="418"/>
    </row>
    <row r="18" spans="1:40" ht="18" customHeight="1" x14ac:dyDescent="0.45">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418"/>
      <c r="AN18" s="418"/>
    </row>
    <row r="19" spans="1:40" ht="18" customHeight="1" x14ac:dyDescent="0.45">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418"/>
      <c r="AN19" s="418"/>
    </row>
    <row r="20" spans="1:40" ht="18" customHeight="1" x14ac:dyDescent="0.45">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418"/>
      <c r="AN20" s="418"/>
    </row>
    <row r="21" spans="1:40" ht="18" customHeight="1" x14ac:dyDescent="0.45">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418"/>
      <c r="AN21" s="418"/>
    </row>
    <row r="22" spans="1:40" ht="18" customHeight="1" x14ac:dyDescent="0.45">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418"/>
      <c r="AN22" s="418"/>
    </row>
    <row r="23" spans="1:40" ht="18" customHeight="1" x14ac:dyDescent="0.45">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418"/>
      <c r="AN23" s="418"/>
    </row>
    <row r="24" spans="1:40" ht="18" customHeight="1" x14ac:dyDescent="0.45">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418"/>
      <c r="AN24" s="418"/>
    </row>
    <row r="25" spans="1:40" ht="18" customHeight="1" x14ac:dyDescent="0.45">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418"/>
      <c r="AN25" s="418"/>
    </row>
    <row r="26" spans="1:40" ht="18" customHeight="1" x14ac:dyDescent="0.45">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418"/>
      <c r="AN26" s="418"/>
    </row>
    <row r="27" spans="1:40" ht="18" customHeight="1" x14ac:dyDescent="0.45">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418"/>
      <c r="AN27" s="418"/>
    </row>
    <row r="28" spans="1:40" ht="18" customHeight="1" x14ac:dyDescent="0.45">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418"/>
      <c r="AN28" s="418"/>
    </row>
    <row r="29" spans="1:40" ht="18" customHeight="1" x14ac:dyDescent="0.45">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418"/>
      <c r="AN29" s="418"/>
    </row>
    <row r="30" spans="1:40" ht="18" customHeight="1" x14ac:dyDescent="0.45">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418"/>
      <c r="AN30" s="418"/>
    </row>
    <row r="31" spans="1:40" ht="18" customHeight="1" x14ac:dyDescent="0.45">
      <c r="A31" s="419" t="s">
        <v>94</v>
      </c>
      <c r="B31" s="420"/>
      <c r="C31" s="420"/>
      <c r="D31" s="420"/>
      <c r="E31" s="420"/>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421"/>
      <c r="AN31" s="421"/>
    </row>
    <row r="32" spans="1:40" ht="18" customHeight="1" x14ac:dyDescent="0.45">
      <c r="A32" s="420" t="s">
        <v>96</v>
      </c>
      <c r="B32" s="420"/>
      <c r="C32" s="420"/>
      <c r="D32" s="420"/>
      <c r="E32" s="42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421"/>
      <c r="AN32" s="421"/>
    </row>
    <row r="33" spans="1:39"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x14ac:dyDescent="0.45">
      <c r="A34" s="94" t="s">
        <v>166</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x14ac:dyDescent="0.45">
      <c r="A35" s="94" t="s">
        <v>167</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x14ac:dyDescent="0.45">
      <c r="A36" s="94" t="s">
        <v>207</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x14ac:dyDescent="0.45">
      <c r="A37" s="94" t="s">
        <v>168</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x14ac:dyDescent="0.45">
      <c r="A38" s="94" t="s">
        <v>169</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x14ac:dyDescent="0.45">
      <c r="A39" s="60" t="s">
        <v>170</v>
      </c>
      <c r="B39" s="103"/>
      <c r="C39" s="60"/>
      <c r="D39" s="60"/>
      <c r="E39" s="60"/>
      <c r="F39" s="60"/>
      <c r="G39" s="60"/>
    </row>
    <row r="40" spans="1:39" ht="15" customHeight="1" x14ac:dyDescent="0.45">
      <c r="A40" s="60" t="s">
        <v>171</v>
      </c>
      <c r="B40" s="103"/>
      <c r="C40" s="60"/>
      <c r="D40" s="60"/>
      <c r="E40" s="60"/>
      <c r="F40" s="60"/>
      <c r="G40" s="60"/>
    </row>
    <row r="41" spans="1:39" ht="15" customHeight="1" x14ac:dyDescent="0.45">
      <c r="A41" s="60"/>
      <c r="B41" s="81" t="s">
        <v>172</v>
      </c>
      <c r="C41" s="426" t="s">
        <v>173</v>
      </c>
      <c r="D41" s="426"/>
      <c r="E41" s="426"/>
      <c r="F41" s="60"/>
      <c r="G41" s="60"/>
    </row>
    <row r="42" spans="1:39" ht="15" customHeight="1" x14ac:dyDescent="0.45">
      <c r="A42" s="60"/>
      <c r="B42" s="107" t="s">
        <v>190</v>
      </c>
      <c r="C42" s="519" t="s">
        <v>174</v>
      </c>
      <c r="D42" s="519"/>
      <c r="E42" s="519"/>
      <c r="F42" s="60"/>
      <c r="G42" s="60"/>
    </row>
    <row r="43" spans="1:39" ht="15" customHeight="1" x14ac:dyDescent="0.45">
      <c r="A43" s="60"/>
      <c r="B43" s="107" t="s">
        <v>191</v>
      </c>
      <c r="C43" s="519" t="s">
        <v>175</v>
      </c>
      <c r="D43" s="519"/>
      <c r="E43" s="519"/>
      <c r="F43" s="60"/>
      <c r="G43" s="60"/>
    </row>
    <row r="44" spans="1:39" ht="15" customHeight="1" x14ac:dyDescent="0.45">
      <c r="A44" s="60"/>
      <c r="B44" s="107" t="s">
        <v>192</v>
      </c>
      <c r="C44" s="519" t="s">
        <v>176</v>
      </c>
      <c r="D44" s="519"/>
      <c r="E44" s="519"/>
      <c r="F44" s="60"/>
      <c r="G44" s="60"/>
    </row>
    <row r="45" spans="1:39" ht="15" customHeight="1" x14ac:dyDescent="0.45">
      <c r="A45" s="60"/>
      <c r="B45" s="107" t="s">
        <v>193</v>
      </c>
      <c r="C45" s="519" t="s">
        <v>177</v>
      </c>
      <c r="D45" s="519"/>
      <c r="E45" s="519"/>
      <c r="F45" s="60"/>
      <c r="G45" s="60"/>
    </row>
    <row r="46" spans="1:39" ht="15" customHeight="1" x14ac:dyDescent="0.45">
      <c r="A46" s="60"/>
      <c r="B46" s="94" t="s">
        <v>178</v>
      </c>
      <c r="C46" s="60"/>
      <c r="D46" s="60"/>
      <c r="E46" s="60"/>
      <c r="F46" s="60"/>
      <c r="G46" s="60"/>
    </row>
    <row r="47" spans="1:39" ht="15" customHeight="1" x14ac:dyDescent="0.45">
      <c r="A47" s="60"/>
      <c r="B47" s="94" t="s">
        <v>195</v>
      </c>
      <c r="C47" s="60"/>
      <c r="D47" s="60"/>
      <c r="E47" s="60"/>
      <c r="F47" s="60"/>
      <c r="G47" s="60"/>
    </row>
    <row r="48" spans="1:39" ht="15" customHeight="1" x14ac:dyDescent="0.45">
      <c r="A48" s="60"/>
      <c r="B48" s="94" t="s">
        <v>179</v>
      </c>
      <c r="C48" s="60"/>
      <c r="D48" s="60"/>
      <c r="E48" s="60"/>
      <c r="F48" s="60"/>
      <c r="G48" s="60"/>
    </row>
    <row r="49" spans="1:7" ht="15" customHeight="1" x14ac:dyDescent="0.45">
      <c r="A49" s="60" t="s">
        <v>180</v>
      </c>
      <c r="B49" s="103"/>
      <c r="C49" s="60"/>
      <c r="D49" s="60"/>
      <c r="E49" s="60"/>
      <c r="F49" s="60"/>
      <c r="G49" s="60"/>
    </row>
    <row r="50" spans="1:7" ht="15" customHeight="1" x14ac:dyDescent="0.45">
      <c r="A50" s="60" t="s">
        <v>181</v>
      </c>
      <c r="B50" s="103"/>
      <c r="C50" s="60"/>
      <c r="D50" s="60"/>
      <c r="E50" s="60"/>
      <c r="F50" s="60"/>
      <c r="G50" s="60"/>
    </row>
    <row r="51" spans="1:7" ht="15" customHeight="1" x14ac:dyDescent="0.45">
      <c r="A51" s="60" t="s">
        <v>196</v>
      </c>
      <c r="B51" s="103"/>
      <c r="C51" s="60"/>
      <c r="D51" s="60"/>
      <c r="E51" s="60"/>
      <c r="F51" s="60"/>
      <c r="G51" s="60"/>
    </row>
    <row r="52" spans="1:7" ht="15" customHeight="1" x14ac:dyDescent="0.45">
      <c r="A52" s="60" t="s">
        <v>182</v>
      </c>
      <c r="B52" s="103"/>
      <c r="C52" s="60"/>
      <c r="D52" s="60"/>
      <c r="E52" s="60"/>
      <c r="F52" s="60"/>
      <c r="G52" s="60"/>
    </row>
    <row r="53" spans="1:7" ht="15" customHeight="1" x14ac:dyDescent="0.45">
      <c r="A53" s="60" t="s">
        <v>236</v>
      </c>
      <c r="B53" s="103"/>
      <c r="C53" s="60"/>
      <c r="D53" s="60"/>
      <c r="E53" s="60"/>
      <c r="F53" s="60"/>
      <c r="G53" s="60"/>
    </row>
    <row r="54" spans="1:7" ht="15" customHeight="1" x14ac:dyDescent="0.45">
      <c r="A54" s="60" t="s">
        <v>183</v>
      </c>
      <c r="B54" s="103"/>
      <c r="C54" s="60"/>
      <c r="D54" s="60"/>
      <c r="E54" s="60"/>
      <c r="F54" s="60"/>
      <c r="G54" s="60"/>
    </row>
    <row r="55" spans="1:7" ht="15" customHeight="1" x14ac:dyDescent="0.45">
      <c r="A55" s="60" t="s">
        <v>184</v>
      </c>
      <c r="B55" s="103"/>
      <c r="C55" s="60"/>
      <c r="D55" s="60"/>
      <c r="E55" s="60"/>
      <c r="F55" s="60"/>
      <c r="G55" s="60"/>
    </row>
    <row r="56" spans="1:7" ht="15" customHeight="1" x14ac:dyDescent="0.45">
      <c r="A56" s="60" t="s">
        <v>185</v>
      </c>
      <c r="B56" s="103"/>
      <c r="C56" s="60"/>
      <c r="D56" s="60"/>
      <c r="E56" s="60"/>
      <c r="F56" s="60"/>
      <c r="G56" s="60"/>
    </row>
    <row r="57" spans="1:7" ht="15" customHeight="1" x14ac:dyDescent="0.45">
      <c r="A57" s="60" t="s">
        <v>186</v>
      </c>
      <c r="B57" s="103"/>
      <c r="C57" s="60"/>
      <c r="D57" s="60"/>
      <c r="E57" s="60"/>
      <c r="F57" s="60"/>
      <c r="G57" s="60"/>
    </row>
    <row r="58" spans="1:7" ht="15" customHeight="1" x14ac:dyDescent="0.45">
      <c r="A58" s="60" t="s">
        <v>187</v>
      </c>
      <c r="B58" s="103"/>
      <c r="C58" s="60"/>
      <c r="D58" s="60"/>
      <c r="E58" s="60"/>
      <c r="F58" s="60"/>
      <c r="G58" s="60"/>
    </row>
    <row r="59" spans="1:7" ht="15" customHeight="1" x14ac:dyDescent="0.45">
      <c r="A59" s="60" t="s">
        <v>188</v>
      </c>
      <c r="B59" s="103"/>
      <c r="C59" s="60"/>
      <c r="D59" s="60"/>
      <c r="E59" s="60"/>
      <c r="F59" s="60"/>
      <c r="G59" s="60"/>
    </row>
    <row r="60" spans="1:7" ht="15" customHeight="1" x14ac:dyDescent="0.45">
      <c r="A60" s="60" t="s">
        <v>189</v>
      </c>
      <c r="B60" s="103"/>
      <c r="C60" s="60"/>
      <c r="D60" s="60"/>
      <c r="E60" s="60"/>
      <c r="F60" s="60"/>
      <c r="G60" s="60"/>
    </row>
    <row r="61" spans="1:7" ht="15" customHeight="1" x14ac:dyDescent="0.45">
      <c r="A61" s="60" t="s">
        <v>194</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workbookViewId="0">
      <selection activeCell="AK1" sqref="AK1:AN1"/>
    </sheetView>
  </sheetViews>
  <sheetFormatPr defaultRowHeight="18" x14ac:dyDescent="0.45"/>
  <cols>
    <col min="1" max="1" width="26.3984375" customWidth="1"/>
  </cols>
  <sheetData>
    <row r="1" spans="1:12" x14ac:dyDescent="0.45">
      <c r="A1" t="s">
        <v>152</v>
      </c>
      <c r="B1" t="s">
        <v>141</v>
      </c>
      <c r="C1" t="s">
        <v>142</v>
      </c>
      <c r="D1" t="s">
        <v>143</v>
      </c>
      <c r="E1" t="s">
        <v>144</v>
      </c>
      <c r="F1" t="s">
        <v>145</v>
      </c>
      <c r="G1" t="s">
        <v>146</v>
      </c>
      <c r="H1" t="s">
        <v>147</v>
      </c>
      <c r="I1" t="s">
        <v>148</v>
      </c>
      <c r="J1" t="s">
        <v>149</v>
      </c>
      <c r="K1" t="s">
        <v>230</v>
      </c>
    </row>
    <row r="2" spans="1:12" x14ac:dyDescent="0.45">
      <c r="A2" t="s">
        <v>234</v>
      </c>
      <c r="B2" t="s">
        <v>112</v>
      </c>
      <c r="C2" t="s">
        <v>113</v>
      </c>
      <c r="D2" t="s">
        <v>114</v>
      </c>
    </row>
    <row r="3" spans="1:12" x14ac:dyDescent="0.45">
      <c r="A3" t="s">
        <v>231</v>
      </c>
      <c r="B3" t="s">
        <v>112</v>
      </c>
      <c r="C3" t="s">
        <v>113</v>
      </c>
      <c r="D3" t="s">
        <v>114</v>
      </c>
    </row>
    <row r="4" spans="1:12" x14ac:dyDescent="0.45">
      <c r="A4" t="s">
        <v>232</v>
      </c>
      <c r="B4" t="s">
        <v>112</v>
      </c>
      <c r="C4" t="s">
        <v>113</v>
      </c>
      <c r="D4" t="s">
        <v>114</v>
      </c>
    </row>
    <row r="5" spans="1:12" x14ac:dyDescent="0.45">
      <c r="A5" t="s">
        <v>233</v>
      </c>
      <c r="B5" t="s">
        <v>112</v>
      </c>
      <c r="C5" t="s">
        <v>113</v>
      </c>
      <c r="D5" t="s">
        <v>114</v>
      </c>
    </row>
    <row r="6" spans="1:12" x14ac:dyDescent="0.45">
      <c r="A6" s="118" t="s">
        <v>103</v>
      </c>
      <c r="B6" s="118" t="s">
        <v>112</v>
      </c>
      <c r="C6" s="118" t="s">
        <v>115</v>
      </c>
      <c r="D6" s="118" t="s">
        <v>116</v>
      </c>
      <c r="E6" s="118" t="s">
        <v>117</v>
      </c>
      <c r="F6" s="118" t="s">
        <v>118</v>
      </c>
      <c r="G6" s="118"/>
      <c r="H6" s="118"/>
      <c r="I6" s="118"/>
      <c r="J6" s="118"/>
    </row>
    <row r="7" spans="1:12" x14ac:dyDescent="0.45">
      <c r="A7" s="118" t="s">
        <v>95</v>
      </c>
      <c r="B7" s="118" t="s">
        <v>112</v>
      </c>
      <c r="C7" s="118" t="s">
        <v>115</v>
      </c>
      <c r="D7" s="118" t="s">
        <v>116</v>
      </c>
      <c r="E7" s="118" t="s">
        <v>117</v>
      </c>
      <c r="F7" s="118" t="s">
        <v>119</v>
      </c>
      <c r="G7" s="118" t="s">
        <v>120</v>
      </c>
      <c r="H7" s="118" t="s">
        <v>227</v>
      </c>
      <c r="I7" s="118" t="s">
        <v>118</v>
      </c>
      <c r="J7" s="118" t="s">
        <v>237</v>
      </c>
    </row>
    <row r="8" spans="1:12" x14ac:dyDescent="0.45">
      <c r="A8" s="118" t="s">
        <v>212</v>
      </c>
      <c r="B8" s="118" t="s">
        <v>112</v>
      </c>
      <c r="C8" s="118" t="s">
        <v>118</v>
      </c>
      <c r="D8" s="118"/>
      <c r="E8" s="118"/>
      <c r="F8" s="118"/>
      <c r="G8" s="118"/>
      <c r="H8" s="118"/>
      <c r="I8" s="118"/>
      <c r="J8" s="118"/>
    </row>
    <row r="9" spans="1:12" x14ac:dyDescent="0.45">
      <c r="A9" s="118" t="s">
        <v>213</v>
      </c>
      <c r="B9" s="118" t="s">
        <v>112</v>
      </c>
      <c r="C9" s="118" t="s">
        <v>118</v>
      </c>
      <c r="D9" s="118"/>
      <c r="E9" s="118"/>
      <c r="F9" s="118"/>
      <c r="G9" s="118"/>
      <c r="H9" s="118"/>
      <c r="I9" s="118"/>
      <c r="J9" s="118"/>
    </row>
    <row r="10" spans="1:12" x14ac:dyDescent="0.45">
      <c r="A10" s="118" t="s">
        <v>214</v>
      </c>
      <c r="B10" s="118" t="s">
        <v>112</v>
      </c>
      <c r="C10" s="118" t="s">
        <v>118</v>
      </c>
      <c r="D10" s="118"/>
      <c r="E10" s="118"/>
      <c r="F10" s="118"/>
      <c r="G10" s="118"/>
      <c r="H10" s="118"/>
      <c r="I10" s="118"/>
      <c r="J10" s="118"/>
    </row>
    <row r="11" spans="1:12" x14ac:dyDescent="0.45">
      <c r="A11" s="118" t="s">
        <v>102</v>
      </c>
      <c r="B11" s="118" t="s">
        <v>112</v>
      </c>
      <c r="C11" s="118" t="s">
        <v>113</v>
      </c>
      <c r="D11" s="118"/>
      <c r="E11" s="118"/>
      <c r="F11" s="118"/>
      <c r="G11" s="118"/>
      <c r="H11" s="118"/>
      <c r="I11" s="118"/>
      <c r="J11" s="118"/>
    </row>
    <row r="12" spans="1:12" x14ac:dyDescent="0.45">
      <c r="A12" s="118" t="s">
        <v>215</v>
      </c>
      <c r="B12" s="118" t="s">
        <v>112</v>
      </c>
      <c r="C12" s="118" t="s">
        <v>115</v>
      </c>
      <c r="D12" s="118" t="s">
        <v>127</v>
      </c>
      <c r="E12" s="118" t="s">
        <v>118</v>
      </c>
      <c r="F12" s="118" t="s">
        <v>237</v>
      </c>
      <c r="G12" s="118"/>
      <c r="H12" s="118"/>
      <c r="I12" s="118"/>
      <c r="J12" s="118"/>
    </row>
    <row r="13" spans="1:12" x14ac:dyDescent="0.45">
      <c r="A13" s="118" t="s">
        <v>216</v>
      </c>
      <c r="B13" s="118" t="s">
        <v>112</v>
      </c>
      <c r="C13" s="118" t="s">
        <v>115</v>
      </c>
      <c r="D13" s="118" t="s">
        <v>127</v>
      </c>
      <c r="E13" s="118" t="s">
        <v>237</v>
      </c>
      <c r="F13" s="118"/>
      <c r="G13" s="118"/>
      <c r="H13" s="118"/>
      <c r="I13" s="118"/>
      <c r="J13" s="118"/>
    </row>
    <row r="14" spans="1:12" x14ac:dyDescent="0.45">
      <c r="A14" s="118" t="s">
        <v>217</v>
      </c>
      <c r="B14" s="118" t="s">
        <v>112</v>
      </c>
      <c r="C14" s="118" t="s">
        <v>115</v>
      </c>
      <c r="D14" s="118" t="s">
        <v>127</v>
      </c>
      <c r="E14" s="118" t="s">
        <v>118</v>
      </c>
      <c r="F14" s="118" t="s">
        <v>235</v>
      </c>
      <c r="G14" s="118" t="s">
        <v>237</v>
      </c>
      <c r="H14" s="118"/>
      <c r="I14" s="118"/>
      <c r="J14" s="118"/>
    </row>
    <row r="15" spans="1:12" x14ac:dyDescent="0.45">
      <c r="A15" s="118" t="s">
        <v>128</v>
      </c>
      <c r="B15" s="118" t="s">
        <v>112</v>
      </c>
      <c r="C15" s="118" t="s">
        <v>115</v>
      </c>
      <c r="D15" s="118" t="s">
        <v>116</v>
      </c>
      <c r="E15" s="118" t="s">
        <v>117</v>
      </c>
      <c r="F15" s="118" t="s">
        <v>119</v>
      </c>
      <c r="G15" s="118" t="s">
        <v>120</v>
      </c>
      <c r="H15" s="118" t="s">
        <v>227</v>
      </c>
      <c r="I15" s="118" t="s">
        <v>129</v>
      </c>
      <c r="J15" s="118" t="s">
        <v>130</v>
      </c>
      <c r="K15" t="s">
        <v>118</v>
      </c>
      <c r="L15" s="118" t="s">
        <v>237</v>
      </c>
    </row>
    <row r="16" spans="1:12" x14ac:dyDescent="0.45">
      <c r="A16" s="118" t="s">
        <v>202</v>
      </c>
      <c r="B16" s="118" t="s">
        <v>112</v>
      </c>
      <c r="C16" s="118" t="s">
        <v>115</v>
      </c>
      <c r="D16" s="118" t="s">
        <v>117</v>
      </c>
      <c r="E16" s="118" t="s">
        <v>119</v>
      </c>
      <c r="F16" s="118" t="s">
        <v>120</v>
      </c>
      <c r="G16" s="118" t="s">
        <v>227</v>
      </c>
      <c r="H16" s="118" t="s">
        <v>118</v>
      </c>
      <c r="I16" s="118"/>
      <c r="J16" s="118"/>
    </row>
    <row r="17" spans="1:11" x14ac:dyDescent="0.45">
      <c r="A17" s="118" t="s">
        <v>203</v>
      </c>
      <c r="B17" s="118" t="s">
        <v>112</v>
      </c>
      <c r="C17" s="118" t="s">
        <v>115</v>
      </c>
      <c r="D17" s="118" t="s">
        <v>121</v>
      </c>
      <c r="E17" s="118" t="s">
        <v>118</v>
      </c>
      <c r="F17" s="118" t="s">
        <v>237</v>
      </c>
      <c r="G17" s="118"/>
      <c r="H17" s="118"/>
      <c r="I17" s="118"/>
      <c r="J17" s="118"/>
    </row>
    <row r="18" spans="1:11" x14ac:dyDescent="0.45">
      <c r="A18" s="118" t="s">
        <v>101</v>
      </c>
      <c r="B18" s="118" t="s">
        <v>112</v>
      </c>
      <c r="C18" s="118" t="s">
        <v>115</v>
      </c>
      <c r="D18" s="118" t="s">
        <v>122</v>
      </c>
      <c r="E18" s="118" t="s">
        <v>123</v>
      </c>
      <c r="F18" s="118" t="s">
        <v>124</v>
      </c>
      <c r="G18" s="118"/>
      <c r="H18" s="118"/>
      <c r="I18" s="118"/>
      <c r="J18" s="118"/>
    </row>
    <row r="19" spans="1:11" x14ac:dyDescent="0.45">
      <c r="A19" s="118" t="s">
        <v>229</v>
      </c>
      <c r="B19" s="118" t="s">
        <v>112</v>
      </c>
      <c r="C19" s="118" t="s">
        <v>115</v>
      </c>
      <c r="D19" s="118" t="s">
        <v>123</v>
      </c>
      <c r="E19" s="118" t="s">
        <v>124</v>
      </c>
      <c r="F19" s="118"/>
      <c r="G19" s="118"/>
      <c r="H19" s="118"/>
      <c r="I19" s="118"/>
      <c r="J19" s="118"/>
    </row>
    <row r="20" spans="1:11" x14ac:dyDescent="0.45">
      <c r="A20" s="118" t="s">
        <v>228</v>
      </c>
      <c r="B20" s="118" t="s">
        <v>112</v>
      </c>
      <c r="C20" s="118" t="s">
        <v>115</v>
      </c>
      <c r="D20" s="118" t="s">
        <v>123</v>
      </c>
      <c r="E20" s="118" t="s">
        <v>124</v>
      </c>
      <c r="F20" s="118" t="s">
        <v>237</v>
      </c>
      <c r="G20" s="118"/>
      <c r="H20" s="118"/>
      <c r="I20" s="118"/>
      <c r="J20" s="118"/>
    </row>
    <row r="21" spans="1:11" x14ac:dyDescent="0.45">
      <c r="A21" s="118" t="s">
        <v>100</v>
      </c>
      <c r="B21" s="118" t="s">
        <v>112</v>
      </c>
      <c r="C21" s="118" t="s">
        <v>114</v>
      </c>
      <c r="D21" s="118"/>
      <c r="E21" s="118"/>
      <c r="F21" s="118"/>
      <c r="G21" s="118"/>
      <c r="H21" s="118"/>
      <c r="I21" s="118"/>
      <c r="J21" s="118"/>
    </row>
    <row r="22" spans="1:11" x14ac:dyDescent="0.45">
      <c r="A22" s="118" t="s">
        <v>99</v>
      </c>
      <c r="B22" s="118" t="s">
        <v>112</v>
      </c>
      <c r="C22" s="118" t="s">
        <v>115</v>
      </c>
      <c r="D22" s="118" t="s">
        <v>125</v>
      </c>
      <c r="E22" s="118"/>
      <c r="F22" s="118"/>
      <c r="G22" s="118"/>
      <c r="H22" s="118"/>
      <c r="I22" s="118"/>
      <c r="J22" s="118"/>
    </row>
    <row r="23" spans="1:11" x14ac:dyDescent="0.45">
      <c r="A23" s="118" t="s">
        <v>98</v>
      </c>
      <c r="B23" s="118" t="s">
        <v>112</v>
      </c>
      <c r="C23" s="118" t="s">
        <v>115</v>
      </c>
      <c r="D23" s="118" t="s">
        <v>126</v>
      </c>
      <c r="E23" s="118"/>
      <c r="F23" s="118"/>
      <c r="G23" s="118"/>
      <c r="H23" s="118"/>
      <c r="I23" s="118"/>
      <c r="J23" s="118"/>
    </row>
    <row r="24" spans="1:11" x14ac:dyDescent="0.45">
      <c r="A24" s="118" t="s">
        <v>132</v>
      </c>
      <c r="B24" s="118" t="s">
        <v>112</v>
      </c>
      <c r="C24" s="118" t="s">
        <v>131</v>
      </c>
      <c r="D24" s="118" t="s">
        <v>226</v>
      </c>
      <c r="E24" s="118"/>
      <c r="F24" s="118"/>
      <c r="G24" s="118"/>
      <c r="H24" s="118"/>
      <c r="I24" s="118"/>
      <c r="J24" s="118"/>
    </row>
    <row r="25" spans="1:11" x14ac:dyDescent="0.45">
      <c r="A25" s="118" t="s">
        <v>204</v>
      </c>
      <c r="B25" s="118" t="s">
        <v>112</v>
      </c>
      <c r="C25" s="118" t="s">
        <v>136</v>
      </c>
      <c r="D25" s="118" t="s">
        <v>137</v>
      </c>
      <c r="E25" s="118" t="s">
        <v>138</v>
      </c>
      <c r="F25" s="118" t="s">
        <v>139</v>
      </c>
      <c r="G25" s="118" t="s">
        <v>117</v>
      </c>
      <c r="H25" s="118" t="s">
        <v>237</v>
      </c>
      <c r="I25" s="118"/>
      <c r="J25" s="118"/>
    </row>
    <row r="26" spans="1:11" x14ac:dyDescent="0.45">
      <c r="A26" s="118" t="s">
        <v>222</v>
      </c>
      <c r="B26" s="118" t="s">
        <v>112</v>
      </c>
      <c r="C26" s="118" t="s">
        <v>136</v>
      </c>
      <c r="D26" s="118" t="s">
        <v>218</v>
      </c>
      <c r="E26" s="118" t="s">
        <v>117</v>
      </c>
      <c r="F26" s="118" t="s">
        <v>137</v>
      </c>
      <c r="G26" s="118" t="s">
        <v>138</v>
      </c>
      <c r="H26" s="118" t="s">
        <v>139</v>
      </c>
      <c r="I26" s="118" t="s">
        <v>237</v>
      </c>
      <c r="J26" s="118"/>
    </row>
    <row r="27" spans="1:11" x14ac:dyDescent="0.45">
      <c r="A27" s="118" t="s">
        <v>221</v>
      </c>
      <c r="B27" s="118" t="s">
        <v>112</v>
      </c>
      <c r="C27" s="118" t="s">
        <v>136</v>
      </c>
      <c r="D27" s="118" t="s">
        <v>218</v>
      </c>
      <c r="E27" s="118" t="s">
        <v>137</v>
      </c>
      <c r="F27" s="118" t="s">
        <v>138</v>
      </c>
      <c r="G27" s="118" t="s">
        <v>219</v>
      </c>
      <c r="H27" s="118" t="s">
        <v>220</v>
      </c>
      <c r="I27" s="118" t="s">
        <v>139</v>
      </c>
      <c r="J27" s="118" t="s">
        <v>117</v>
      </c>
      <c r="K27" s="118" t="s">
        <v>237</v>
      </c>
    </row>
    <row r="28" spans="1:11" x14ac:dyDescent="0.45">
      <c r="A28" s="118" t="s">
        <v>133</v>
      </c>
      <c r="B28" s="118" t="s">
        <v>112</v>
      </c>
      <c r="C28" s="118" t="s">
        <v>136</v>
      </c>
      <c r="D28" s="118" t="s">
        <v>140</v>
      </c>
      <c r="E28" s="118"/>
      <c r="F28" s="118"/>
      <c r="G28" s="118"/>
      <c r="H28" s="118"/>
      <c r="I28" s="118"/>
      <c r="J28" s="118"/>
      <c r="K28" s="118"/>
    </row>
    <row r="29" spans="1:11" x14ac:dyDescent="0.45">
      <c r="A29" s="118" t="s">
        <v>111</v>
      </c>
      <c r="B29" s="118" t="s">
        <v>112</v>
      </c>
      <c r="C29" s="118" t="s">
        <v>136</v>
      </c>
      <c r="D29" s="118" t="s">
        <v>140</v>
      </c>
      <c r="E29" s="118"/>
      <c r="F29" s="118"/>
      <c r="G29" s="118"/>
      <c r="H29" s="118"/>
      <c r="I29" s="118"/>
      <c r="J29" s="118"/>
      <c r="K29" s="118"/>
    </row>
    <row r="30" spans="1:11" x14ac:dyDescent="0.45">
      <c r="A30" s="118" t="s">
        <v>134</v>
      </c>
      <c r="B30" s="118" t="s">
        <v>112</v>
      </c>
      <c r="C30" s="118" t="s">
        <v>136</v>
      </c>
      <c r="D30" s="118" t="s">
        <v>116</v>
      </c>
      <c r="E30" s="118" t="s">
        <v>117</v>
      </c>
      <c r="F30" s="118" t="s">
        <v>137</v>
      </c>
      <c r="G30" s="118" t="s">
        <v>138</v>
      </c>
      <c r="H30" s="118" t="s">
        <v>219</v>
      </c>
      <c r="I30" s="118" t="s">
        <v>220</v>
      </c>
      <c r="J30" s="118" t="s">
        <v>223</v>
      </c>
      <c r="K30" s="118" t="s">
        <v>237</v>
      </c>
    </row>
    <row r="31" spans="1:11" x14ac:dyDescent="0.45">
      <c r="A31" s="118" t="s">
        <v>135</v>
      </c>
      <c r="B31" s="118" t="s">
        <v>136</v>
      </c>
      <c r="C31" s="118" t="s">
        <v>116</v>
      </c>
      <c r="D31" s="118" t="s">
        <v>117</v>
      </c>
      <c r="E31" s="118" t="s">
        <v>137</v>
      </c>
      <c r="F31" s="118" t="s">
        <v>138</v>
      </c>
      <c r="G31" s="118" t="s">
        <v>223</v>
      </c>
      <c r="H31" s="118" t="s">
        <v>224</v>
      </c>
      <c r="I31" s="118" t="s">
        <v>225</v>
      </c>
      <c r="J31" s="118" t="s">
        <v>237</v>
      </c>
    </row>
  </sheetData>
  <phoneticPr fontId="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91A33-6AE1-433E-960F-6E405C9F52BD}">
  <sheetPr>
    <pageSetUpPr fitToPage="1"/>
  </sheetPr>
  <dimension ref="A1:E14"/>
  <sheetViews>
    <sheetView tabSelected="1" view="pageBreakPreview" zoomScaleNormal="85" zoomScaleSheetLayoutView="100" workbookViewId="0">
      <selection sqref="A1:B1"/>
    </sheetView>
  </sheetViews>
  <sheetFormatPr defaultColWidth="8.59765625" defaultRowHeight="13.2" x14ac:dyDescent="0.2"/>
  <cols>
    <col min="1" max="1" width="3.59765625" style="198" bestFit="1" customWidth="1"/>
    <col min="2" max="2" width="29.8984375" style="251" customWidth="1"/>
    <col min="3" max="3" width="11.59765625" style="210" customWidth="1"/>
    <col min="4" max="4" width="11.59765625" style="252" customWidth="1"/>
    <col min="5" max="5" width="25.8984375" style="253" customWidth="1"/>
    <col min="6" max="14" width="3.09765625" style="201" customWidth="1"/>
    <col min="15" max="15" width="5" style="201" customWidth="1"/>
    <col min="16" max="17" width="4.59765625" style="201" customWidth="1"/>
    <col min="18" max="16384" width="8.59765625" style="201"/>
  </cols>
  <sheetData>
    <row r="1" spans="1:5" ht="60" customHeight="1" x14ac:dyDescent="0.2">
      <c r="A1" s="373" t="s">
        <v>387</v>
      </c>
      <c r="B1" s="373"/>
      <c r="C1" s="245" t="s">
        <v>377</v>
      </c>
      <c r="D1" s="246" t="s">
        <v>378</v>
      </c>
      <c r="E1" s="247" t="s">
        <v>379</v>
      </c>
    </row>
    <row r="2" spans="1:5" ht="39.9" customHeight="1" x14ac:dyDescent="0.2">
      <c r="A2" s="248">
        <v>1</v>
      </c>
      <c r="B2" s="249" t="s">
        <v>388</v>
      </c>
      <c r="C2" s="245" t="s">
        <v>380</v>
      </c>
      <c r="D2" s="245" t="s">
        <v>380</v>
      </c>
      <c r="E2" s="250" t="s">
        <v>395</v>
      </c>
    </row>
    <row r="3" spans="1:5" ht="39.9" customHeight="1" x14ac:dyDescent="0.2">
      <c r="A3" s="248">
        <v>2</v>
      </c>
      <c r="B3" s="249" t="s">
        <v>381</v>
      </c>
      <c r="C3" s="245" t="s">
        <v>380</v>
      </c>
      <c r="D3" s="245" t="s">
        <v>380</v>
      </c>
      <c r="E3" s="250"/>
    </row>
    <row r="4" spans="1:5" ht="39.9" customHeight="1" x14ac:dyDescent="0.2">
      <c r="A4" s="248">
        <v>3</v>
      </c>
      <c r="B4" s="249" t="s">
        <v>382</v>
      </c>
      <c r="C4" s="248" t="s">
        <v>380</v>
      </c>
      <c r="D4" s="248" t="s">
        <v>380</v>
      </c>
      <c r="E4" s="250" t="s">
        <v>405</v>
      </c>
    </row>
    <row r="5" spans="1:5" ht="39.9" customHeight="1" x14ac:dyDescent="0.2">
      <c r="A5" s="248">
        <v>4</v>
      </c>
      <c r="B5" s="249" t="s">
        <v>384</v>
      </c>
      <c r="C5" s="248" t="s">
        <v>389</v>
      </c>
      <c r="D5" s="248" t="s">
        <v>389</v>
      </c>
      <c r="E5" s="250" t="s">
        <v>398</v>
      </c>
    </row>
    <row r="6" spans="1:5" ht="39.9" customHeight="1" x14ac:dyDescent="0.2">
      <c r="A6" s="248">
        <v>5</v>
      </c>
      <c r="B6" s="249" t="s">
        <v>385</v>
      </c>
      <c r="C6" s="248" t="s">
        <v>380</v>
      </c>
      <c r="D6" s="248" t="s">
        <v>380</v>
      </c>
      <c r="E6" s="250"/>
    </row>
    <row r="7" spans="1:5" ht="39.9" customHeight="1" x14ac:dyDescent="0.2">
      <c r="A7" s="248">
        <v>6</v>
      </c>
      <c r="B7" s="249" t="s">
        <v>383</v>
      </c>
      <c r="C7" s="248" t="s">
        <v>380</v>
      </c>
      <c r="D7" s="248" t="s">
        <v>380</v>
      </c>
      <c r="E7" s="250" t="s">
        <v>399</v>
      </c>
    </row>
    <row r="8" spans="1:5" ht="50.1" customHeight="1" x14ac:dyDescent="0.2">
      <c r="A8" s="248">
        <v>7</v>
      </c>
      <c r="B8" s="249" t="s">
        <v>402</v>
      </c>
      <c r="C8" s="245" t="s">
        <v>380</v>
      </c>
      <c r="D8" s="248" t="s">
        <v>380</v>
      </c>
      <c r="E8" s="250" t="s">
        <v>401</v>
      </c>
    </row>
    <row r="9" spans="1:5" ht="39.9" customHeight="1" x14ac:dyDescent="0.2">
      <c r="A9" s="248">
        <v>8</v>
      </c>
      <c r="B9" s="249" t="s">
        <v>390</v>
      </c>
      <c r="C9" s="248" t="s">
        <v>380</v>
      </c>
      <c r="D9" s="248" t="s">
        <v>380</v>
      </c>
      <c r="E9" s="250" t="s">
        <v>400</v>
      </c>
    </row>
    <row r="10" spans="1:5" ht="39.9" customHeight="1" x14ac:dyDescent="0.2">
      <c r="A10" s="248">
        <v>9</v>
      </c>
      <c r="B10" s="249" t="s">
        <v>391</v>
      </c>
      <c r="C10" s="248" t="s">
        <v>380</v>
      </c>
      <c r="D10" s="248" t="s">
        <v>380</v>
      </c>
      <c r="E10" s="250"/>
    </row>
    <row r="11" spans="1:5" ht="39.9" customHeight="1" x14ac:dyDescent="0.2">
      <c r="A11" s="248">
        <v>10</v>
      </c>
      <c r="B11" s="249" t="s">
        <v>403</v>
      </c>
      <c r="C11" s="248" t="s">
        <v>380</v>
      </c>
      <c r="D11" s="248" t="s">
        <v>380</v>
      </c>
      <c r="E11" s="250" t="s">
        <v>404</v>
      </c>
    </row>
    <row r="12" spans="1:5" ht="57" customHeight="1" x14ac:dyDescent="0.2">
      <c r="A12" s="248">
        <v>11</v>
      </c>
      <c r="B12" s="249" t="s">
        <v>392</v>
      </c>
      <c r="C12" s="248" t="s">
        <v>394</v>
      </c>
      <c r="D12" s="248" t="s">
        <v>394</v>
      </c>
      <c r="E12" s="250" t="s">
        <v>397</v>
      </c>
    </row>
    <row r="13" spans="1:5" ht="39.9" customHeight="1" x14ac:dyDescent="0.2">
      <c r="A13" s="248">
        <v>12</v>
      </c>
      <c r="B13" s="249" t="s">
        <v>386</v>
      </c>
      <c r="C13" s="248" t="s">
        <v>394</v>
      </c>
      <c r="D13" s="248" t="s">
        <v>394</v>
      </c>
      <c r="E13" s="250" t="s">
        <v>393</v>
      </c>
    </row>
    <row r="14" spans="1:5" ht="81" customHeight="1" x14ac:dyDescent="0.2">
      <c r="B14" s="374" t="s">
        <v>396</v>
      </c>
      <c r="C14" s="374"/>
      <c r="D14" s="374"/>
      <c r="E14" s="374"/>
    </row>
  </sheetData>
  <mergeCells count="2">
    <mergeCell ref="A1:B1"/>
    <mergeCell ref="B14:E14"/>
  </mergeCells>
  <phoneticPr fontId="25"/>
  <pageMargins left="0.78740157480314965" right="0.78740157480314965" top="0.39370078740157483" bottom="0.39370078740157483" header="0" footer="0"/>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3998-ED6F-42AD-8DF8-689AE37EFDAD}">
  <sheetPr>
    <pageSetUpPr fitToPage="1"/>
  </sheetPr>
  <dimension ref="A1:C18"/>
  <sheetViews>
    <sheetView view="pageBreakPreview" zoomScale="80" zoomScaleNormal="100" zoomScaleSheetLayoutView="80" workbookViewId="0"/>
  </sheetViews>
  <sheetFormatPr defaultColWidth="8.59765625" defaultRowHeight="19.5" customHeight="1" x14ac:dyDescent="0.2"/>
  <cols>
    <col min="1" max="1" width="4.59765625" style="138" customWidth="1"/>
    <col min="2" max="2" width="40.59765625" style="138" customWidth="1"/>
    <col min="3" max="3" width="50.59765625" style="138" customWidth="1"/>
    <col min="4" max="16384" width="8.59765625" style="138"/>
  </cols>
  <sheetData>
    <row r="1" spans="1:3" ht="18" customHeight="1" x14ac:dyDescent="0.2">
      <c r="A1" s="150" t="s">
        <v>250</v>
      </c>
    </row>
    <row r="2" spans="1:3" ht="18" customHeight="1" x14ac:dyDescent="0.2"/>
    <row r="3" spans="1:3" ht="18" customHeight="1" x14ac:dyDescent="0.2">
      <c r="A3" s="378" t="s">
        <v>249</v>
      </c>
      <c r="B3" s="378"/>
      <c r="C3" s="378"/>
    </row>
    <row r="4" spans="1:3" ht="36" customHeight="1" x14ac:dyDescent="0.2">
      <c r="A4" s="149"/>
      <c r="B4" s="149"/>
      <c r="C4" s="149"/>
    </row>
    <row r="5" spans="1:3" ht="18" customHeight="1" x14ac:dyDescent="0.2">
      <c r="B5" s="148" t="s">
        <v>248</v>
      </c>
      <c r="C5" s="146"/>
    </row>
    <row r="6" spans="1:3" ht="18" customHeight="1" x14ac:dyDescent="0.2">
      <c r="B6" s="147" t="s">
        <v>247</v>
      </c>
      <c r="C6" s="146"/>
    </row>
    <row r="7" spans="1:3" ht="18" customHeight="1" x14ac:dyDescent="0.2"/>
    <row r="8" spans="1:3" ht="18" customHeight="1" x14ac:dyDescent="0.2">
      <c r="A8" s="145"/>
      <c r="B8" s="144"/>
      <c r="C8" s="143"/>
    </row>
    <row r="9" spans="1:3" ht="18" customHeight="1" x14ac:dyDescent="0.2">
      <c r="A9" s="140" t="s">
        <v>246</v>
      </c>
      <c r="C9" s="139"/>
    </row>
    <row r="10" spans="1:3" ht="72" customHeight="1" x14ac:dyDescent="0.2">
      <c r="A10" s="375"/>
      <c r="B10" s="376"/>
      <c r="C10" s="377"/>
    </row>
    <row r="11" spans="1:3" ht="18" customHeight="1" x14ac:dyDescent="0.2">
      <c r="A11" s="140" t="s">
        <v>245</v>
      </c>
      <c r="C11" s="139"/>
    </row>
    <row r="12" spans="1:3" ht="198" customHeight="1" x14ac:dyDescent="0.2">
      <c r="A12" s="375"/>
      <c r="B12" s="376"/>
      <c r="C12" s="377"/>
    </row>
    <row r="13" spans="1:3" ht="18" customHeight="1" x14ac:dyDescent="0.2">
      <c r="A13" s="140" t="s">
        <v>244</v>
      </c>
      <c r="B13" s="142"/>
      <c r="C13" s="139"/>
    </row>
    <row r="14" spans="1:3" ht="18" customHeight="1" x14ac:dyDescent="0.2">
      <c r="A14" s="140" t="s">
        <v>243</v>
      </c>
      <c r="C14" s="141" t="s">
        <v>242</v>
      </c>
    </row>
    <row r="15" spans="1:3" ht="18" customHeight="1" x14ac:dyDescent="0.2">
      <c r="A15" s="140" t="s">
        <v>241</v>
      </c>
      <c r="C15" s="139"/>
    </row>
    <row r="16" spans="1:3" ht="90" customHeight="1" x14ac:dyDescent="0.2">
      <c r="A16" s="375"/>
      <c r="B16" s="376"/>
      <c r="C16" s="377"/>
    </row>
    <row r="17" spans="1:3" ht="18" customHeight="1" x14ac:dyDescent="0.2">
      <c r="A17" s="140" t="s">
        <v>240</v>
      </c>
      <c r="C17" s="139"/>
    </row>
    <row r="18" spans="1:3" ht="90" customHeight="1" x14ac:dyDescent="0.2">
      <c r="A18" s="375"/>
      <c r="B18" s="376"/>
      <c r="C18" s="377"/>
    </row>
  </sheetData>
  <mergeCells count="5">
    <mergeCell ref="A18:C18"/>
    <mergeCell ref="A3:C3"/>
    <mergeCell ref="A10:C10"/>
    <mergeCell ref="A12:C12"/>
    <mergeCell ref="A16:C16"/>
  </mergeCells>
  <phoneticPr fontId="25"/>
  <printOptions horizontalCentered="1"/>
  <pageMargins left="0.39370078740157483" right="0.39370078740157483" top="0.59055118110236227" bottom="0.3937007874015748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1C56B-1C40-4CD6-9B34-4D8ED5C91B71}">
  <sheetPr>
    <pageSetUpPr fitToPage="1"/>
  </sheetPr>
  <dimension ref="A1:B17"/>
  <sheetViews>
    <sheetView view="pageBreakPreview" zoomScale="80" zoomScaleNormal="100" zoomScaleSheetLayoutView="80" workbookViewId="0"/>
  </sheetViews>
  <sheetFormatPr defaultRowHeight="19.5" customHeight="1" x14ac:dyDescent="0.2"/>
  <cols>
    <col min="1" max="1" width="36.59765625" style="151" customWidth="1"/>
    <col min="2" max="2" width="54.59765625" style="151" customWidth="1"/>
    <col min="3" max="250" width="8.796875" style="151"/>
    <col min="251" max="251" width="11.3984375" style="151" customWidth="1"/>
    <col min="252" max="506" width="8.796875" style="151"/>
    <col min="507" max="507" width="11.3984375" style="151" customWidth="1"/>
    <col min="508" max="762" width="8.796875" style="151"/>
    <col min="763" max="763" width="11.3984375" style="151" customWidth="1"/>
    <col min="764" max="1018" width="8.796875" style="151"/>
    <col min="1019" max="1019" width="11.3984375" style="151" customWidth="1"/>
    <col min="1020" max="1274" width="8.796875" style="151"/>
    <col min="1275" max="1275" width="11.3984375" style="151" customWidth="1"/>
    <col min="1276" max="1530" width="8.796875" style="151"/>
    <col min="1531" max="1531" width="11.3984375" style="151" customWidth="1"/>
    <col min="1532" max="1786" width="8.796875" style="151"/>
    <col min="1787" max="1787" width="11.3984375" style="151" customWidth="1"/>
    <col min="1788" max="2042" width="8.796875" style="151"/>
    <col min="2043" max="2043" width="11.3984375" style="151" customWidth="1"/>
    <col min="2044" max="2298" width="8.796875" style="151"/>
    <col min="2299" max="2299" width="11.3984375" style="151" customWidth="1"/>
    <col min="2300" max="2554" width="8.796875" style="151"/>
    <col min="2555" max="2555" width="11.3984375" style="151" customWidth="1"/>
    <col min="2556" max="2810" width="8.796875" style="151"/>
    <col min="2811" max="2811" width="11.3984375" style="151" customWidth="1"/>
    <col min="2812" max="3066" width="8.796875" style="151"/>
    <col min="3067" max="3067" width="11.3984375" style="151" customWidth="1"/>
    <col min="3068" max="3322" width="8.796875" style="151"/>
    <col min="3323" max="3323" width="11.3984375" style="151" customWidth="1"/>
    <col min="3324" max="3578" width="8.796875" style="151"/>
    <col min="3579" max="3579" width="11.3984375" style="151" customWidth="1"/>
    <col min="3580" max="3834" width="8.796875" style="151"/>
    <col min="3835" max="3835" width="11.3984375" style="151" customWidth="1"/>
    <col min="3836" max="4090" width="8.796875" style="151"/>
    <col min="4091" max="4091" width="11.3984375" style="151" customWidth="1"/>
    <col min="4092" max="4346" width="8.796875" style="151"/>
    <col min="4347" max="4347" width="11.3984375" style="151" customWidth="1"/>
    <col min="4348" max="4602" width="8.796875" style="151"/>
    <col min="4603" max="4603" width="11.3984375" style="151" customWidth="1"/>
    <col min="4604" max="4858" width="8.796875" style="151"/>
    <col min="4859" max="4859" width="11.3984375" style="151" customWidth="1"/>
    <col min="4860" max="5114" width="8.796875" style="151"/>
    <col min="5115" max="5115" width="11.3984375" style="151" customWidth="1"/>
    <col min="5116" max="5370" width="8.796875" style="151"/>
    <col min="5371" max="5371" width="11.3984375" style="151" customWidth="1"/>
    <col min="5372" max="5626" width="8.796875" style="151"/>
    <col min="5627" max="5627" width="11.3984375" style="151" customWidth="1"/>
    <col min="5628" max="5882" width="8.796875" style="151"/>
    <col min="5883" max="5883" width="11.3984375" style="151" customWidth="1"/>
    <col min="5884" max="6138" width="8.796875" style="151"/>
    <col min="6139" max="6139" width="11.3984375" style="151" customWidth="1"/>
    <col min="6140" max="6394" width="8.796875" style="151"/>
    <col min="6395" max="6395" width="11.3984375" style="151" customWidth="1"/>
    <col min="6396" max="6650" width="8.796875" style="151"/>
    <col min="6651" max="6651" width="11.3984375" style="151" customWidth="1"/>
    <col min="6652" max="6906" width="8.796875" style="151"/>
    <col min="6907" max="6907" width="11.3984375" style="151" customWidth="1"/>
    <col min="6908" max="7162" width="8.796875" style="151"/>
    <col min="7163" max="7163" width="11.3984375" style="151" customWidth="1"/>
    <col min="7164" max="7418" width="8.796875" style="151"/>
    <col min="7419" max="7419" width="11.3984375" style="151" customWidth="1"/>
    <col min="7420" max="7674" width="8.796875" style="151"/>
    <col min="7675" max="7675" width="11.3984375" style="151" customWidth="1"/>
    <col min="7676" max="7930" width="8.796875" style="151"/>
    <col min="7931" max="7931" width="11.3984375" style="151" customWidth="1"/>
    <col min="7932" max="8186" width="8.796875" style="151"/>
    <col min="8187" max="8187" width="11.3984375" style="151" customWidth="1"/>
    <col min="8188" max="8442" width="8.796875" style="151"/>
    <col min="8443" max="8443" width="11.3984375" style="151" customWidth="1"/>
    <col min="8444" max="8698" width="8.796875" style="151"/>
    <col min="8699" max="8699" width="11.3984375" style="151" customWidth="1"/>
    <col min="8700" max="8954" width="8.796875" style="151"/>
    <col min="8955" max="8955" width="11.3984375" style="151" customWidth="1"/>
    <col min="8956" max="9210" width="8.796875" style="151"/>
    <col min="9211" max="9211" width="11.3984375" style="151" customWidth="1"/>
    <col min="9212" max="9466" width="8.796875" style="151"/>
    <col min="9467" max="9467" width="11.3984375" style="151" customWidth="1"/>
    <col min="9468" max="9722" width="8.796875" style="151"/>
    <col min="9723" max="9723" width="11.3984375" style="151" customWidth="1"/>
    <col min="9724" max="9978" width="8.796875" style="151"/>
    <col min="9979" max="9979" width="11.3984375" style="151" customWidth="1"/>
    <col min="9980" max="10234" width="8.796875" style="151"/>
    <col min="10235" max="10235" width="11.3984375" style="151" customWidth="1"/>
    <col min="10236" max="10490" width="8.796875" style="151"/>
    <col min="10491" max="10491" width="11.3984375" style="151" customWidth="1"/>
    <col min="10492" max="10746" width="8.796875" style="151"/>
    <col min="10747" max="10747" width="11.3984375" style="151" customWidth="1"/>
    <col min="10748" max="11002" width="8.796875" style="151"/>
    <col min="11003" max="11003" width="11.3984375" style="151" customWidth="1"/>
    <col min="11004" max="11258" width="8.796875" style="151"/>
    <col min="11259" max="11259" width="11.3984375" style="151" customWidth="1"/>
    <col min="11260" max="11514" width="8.796875" style="151"/>
    <col min="11515" max="11515" width="11.3984375" style="151" customWidth="1"/>
    <col min="11516" max="11770" width="8.796875" style="151"/>
    <col min="11771" max="11771" width="11.3984375" style="151" customWidth="1"/>
    <col min="11772" max="12026" width="8.796875" style="151"/>
    <col min="12027" max="12027" width="11.3984375" style="151" customWidth="1"/>
    <col min="12028" max="12282" width="8.796875" style="151"/>
    <col min="12283" max="12283" width="11.3984375" style="151" customWidth="1"/>
    <col min="12284" max="12538" width="8.796875" style="151"/>
    <col min="12539" max="12539" width="11.3984375" style="151" customWidth="1"/>
    <col min="12540" max="12794" width="8.796875" style="151"/>
    <col min="12795" max="12795" width="11.3984375" style="151" customWidth="1"/>
    <col min="12796" max="13050" width="8.796875" style="151"/>
    <col min="13051" max="13051" width="11.3984375" style="151" customWidth="1"/>
    <col min="13052" max="13306" width="8.796875" style="151"/>
    <col min="13307" max="13307" width="11.3984375" style="151" customWidth="1"/>
    <col min="13308" max="13562" width="8.796875" style="151"/>
    <col min="13563" max="13563" width="11.3984375" style="151" customWidth="1"/>
    <col min="13564" max="13818" width="8.796875" style="151"/>
    <col min="13819" max="13819" width="11.3984375" style="151" customWidth="1"/>
    <col min="13820" max="14074" width="8.796875" style="151"/>
    <col min="14075" max="14075" width="11.3984375" style="151" customWidth="1"/>
    <col min="14076" max="14330" width="8.796875" style="151"/>
    <col min="14331" max="14331" width="11.3984375" style="151" customWidth="1"/>
    <col min="14332" max="14586" width="8.796875" style="151"/>
    <col min="14587" max="14587" width="11.3984375" style="151" customWidth="1"/>
    <col min="14588" max="14842" width="8.796875" style="151"/>
    <col min="14843" max="14843" width="11.3984375" style="151" customWidth="1"/>
    <col min="14844" max="15098" width="8.796875" style="151"/>
    <col min="15099" max="15099" width="11.3984375" style="151" customWidth="1"/>
    <col min="15100" max="15354" width="8.796875" style="151"/>
    <col min="15355" max="15355" width="11.3984375" style="151" customWidth="1"/>
    <col min="15356" max="15610" width="8.796875" style="151"/>
    <col min="15611" max="15611" width="11.3984375" style="151" customWidth="1"/>
    <col min="15612" max="15866" width="8.796875" style="151"/>
    <col min="15867" max="15867" width="11.3984375" style="151" customWidth="1"/>
    <col min="15868" max="16122" width="8.796875" style="151"/>
    <col min="16123" max="16123" width="11.3984375" style="151" customWidth="1"/>
    <col min="16124" max="16384" width="8.796875" style="151"/>
  </cols>
  <sheetData>
    <row r="1" spans="1:2" ht="16.2" x14ac:dyDescent="0.2">
      <c r="A1" s="150" t="s">
        <v>257</v>
      </c>
      <c r="B1" s="156"/>
    </row>
    <row r="2" spans="1:2" ht="16.2" x14ac:dyDescent="0.2">
      <c r="A2" s="150"/>
      <c r="B2" s="156"/>
    </row>
    <row r="3" spans="1:2" ht="14.4" x14ac:dyDescent="0.2">
      <c r="A3" s="378" t="s">
        <v>256</v>
      </c>
      <c r="B3" s="378"/>
    </row>
    <row r="4" spans="1:2" ht="14.4" x14ac:dyDescent="0.2">
      <c r="A4" s="156"/>
      <c r="B4" s="158"/>
    </row>
    <row r="5" spans="1:2" ht="20.100000000000001" customHeight="1" x14ac:dyDescent="0.2">
      <c r="A5" s="148" t="s">
        <v>248</v>
      </c>
      <c r="B5" s="157"/>
    </row>
    <row r="6" spans="1:2" ht="20.100000000000001" customHeight="1" x14ac:dyDescent="0.2">
      <c r="A6" s="147" t="s">
        <v>247</v>
      </c>
      <c r="B6" s="157"/>
    </row>
    <row r="7" spans="1:2" ht="13.2" x14ac:dyDescent="0.2">
      <c r="A7" s="156"/>
      <c r="B7" s="156"/>
    </row>
    <row r="8" spans="1:2" ht="18" customHeight="1" x14ac:dyDescent="0.2">
      <c r="A8" s="381" t="s">
        <v>255</v>
      </c>
      <c r="B8" s="382"/>
    </row>
    <row r="9" spans="1:2" ht="13.2" x14ac:dyDescent="0.2">
      <c r="A9" s="155" t="s">
        <v>254</v>
      </c>
      <c r="B9" s="154"/>
    </row>
    <row r="10" spans="1:2" ht="108" customHeight="1" x14ac:dyDescent="0.2">
      <c r="A10" s="379"/>
      <c r="B10" s="380"/>
    </row>
    <row r="11" spans="1:2" ht="13.2" x14ac:dyDescent="0.2">
      <c r="A11" s="155" t="s">
        <v>253</v>
      </c>
      <c r="B11" s="154"/>
    </row>
    <row r="12" spans="1:2" ht="108" customHeight="1" x14ac:dyDescent="0.2">
      <c r="A12" s="379"/>
      <c r="B12" s="380"/>
    </row>
    <row r="13" spans="1:2" ht="13.2" x14ac:dyDescent="0.2">
      <c r="A13" s="155" t="s">
        <v>252</v>
      </c>
      <c r="B13" s="154"/>
    </row>
    <row r="14" spans="1:2" ht="108" customHeight="1" x14ac:dyDescent="0.2">
      <c r="A14" s="379"/>
      <c r="B14" s="380"/>
    </row>
    <row r="15" spans="1:2" ht="13.2" x14ac:dyDescent="0.2">
      <c r="A15" s="155" t="s">
        <v>251</v>
      </c>
      <c r="B15" s="154"/>
    </row>
    <row r="16" spans="1:2" ht="108" customHeight="1" x14ac:dyDescent="0.2">
      <c r="A16" s="379"/>
      <c r="B16" s="380"/>
    </row>
    <row r="17" spans="1:2" ht="13.2" x14ac:dyDescent="0.2">
      <c r="A17" s="153"/>
      <c r="B17" s="152"/>
    </row>
  </sheetData>
  <mergeCells count="6">
    <mergeCell ref="A16:B16"/>
    <mergeCell ref="A3:B3"/>
    <mergeCell ref="A8:B8"/>
    <mergeCell ref="A10:B10"/>
    <mergeCell ref="A12:B12"/>
    <mergeCell ref="A14:B14"/>
  </mergeCells>
  <phoneticPr fontId="25"/>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4E271-8CA4-4106-BAC2-509FFD86AB46}">
  <sheetPr>
    <pageSetUpPr fitToPage="1"/>
  </sheetPr>
  <dimension ref="A1:M23"/>
  <sheetViews>
    <sheetView view="pageBreakPreview" zoomScale="80" zoomScaleNormal="150" zoomScaleSheetLayoutView="80" workbookViewId="0"/>
  </sheetViews>
  <sheetFormatPr defaultColWidth="7.8984375" defaultRowHeight="18" x14ac:dyDescent="0.45"/>
  <cols>
    <col min="1" max="1" width="5.69921875" style="159" customWidth="1"/>
    <col min="2" max="3" width="13.296875" style="159" customWidth="1"/>
    <col min="4" max="5" width="11.5" style="159" customWidth="1"/>
    <col min="6" max="6" width="16" style="159" customWidth="1"/>
    <col min="7" max="12" width="4.796875" style="159" customWidth="1"/>
    <col min="13" max="13" width="2.19921875" style="159" customWidth="1"/>
    <col min="14" max="16384" width="7.8984375" style="159"/>
  </cols>
  <sheetData>
    <row r="1" spans="1:13" ht="20.100000000000001" customHeight="1" x14ac:dyDescent="0.45">
      <c r="A1" s="160" t="s">
        <v>274</v>
      </c>
    </row>
    <row r="2" spans="1:13" ht="20.100000000000001" customHeight="1" x14ac:dyDescent="0.45">
      <c r="A2" s="383" t="s">
        <v>273</v>
      </c>
      <c r="B2" s="383"/>
      <c r="C2" s="383"/>
      <c r="D2" s="383"/>
      <c r="E2" s="383"/>
      <c r="F2" s="383"/>
      <c r="G2" s="383"/>
      <c r="H2" s="383"/>
      <c r="I2" s="383"/>
      <c r="J2" s="383"/>
      <c r="K2" s="383"/>
      <c r="L2" s="383"/>
      <c r="M2" s="383"/>
    </row>
    <row r="3" spans="1:13" ht="20.100000000000001" customHeight="1" x14ac:dyDescent="0.45">
      <c r="A3" s="176"/>
      <c r="B3" s="176"/>
      <c r="C3" s="176"/>
      <c r="D3" s="176"/>
      <c r="E3" s="176"/>
      <c r="F3" s="176"/>
      <c r="G3" s="176"/>
      <c r="H3" s="176"/>
      <c r="I3" s="176"/>
      <c r="J3" s="176"/>
      <c r="K3" s="176"/>
      <c r="L3" s="176"/>
    </row>
    <row r="4" spans="1:13" ht="20.100000000000001" customHeight="1" x14ac:dyDescent="0.45">
      <c r="A4" s="173"/>
      <c r="B4" s="173"/>
      <c r="C4" s="173"/>
      <c r="D4" s="173"/>
      <c r="E4" s="173"/>
      <c r="F4" s="173"/>
      <c r="G4" s="175"/>
      <c r="H4" s="174" t="s">
        <v>150</v>
      </c>
      <c r="I4" s="174"/>
      <c r="J4" s="174" t="s">
        <v>151</v>
      </c>
      <c r="K4" s="174"/>
      <c r="L4" s="174" t="s">
        <v>272</v>
      </c>
    </row>
    <row r="5" spans="1:13" ht="20.100000000000001" customHeight="1" x14ac:dyDescent="0.45">
      <c r="A5" s="394" t="s">
        <v>271</v>
      </c>
      <c r="B5" s="394"/>
      <c r="C5" s="173" t="s">
        <v>270</v>
      </c>
      <c r="D5" s="173"/>
      <c r="E5" s="173"/>
      <c r="F5" s="173"/>
      <c r="G5" s="173"/>
      <c r="H5" s="173"/>
      <c r="I5" s="173"/>
      <c r="J5" s="173"/>
      <c r="K5" s="173"/>
      <c r="L5" s="173"/>
    </row>
    <row r="6" spans="1:13" ht="20.100000000000001" customHeight="1" x14ac:dyDescent="0.45">
      <c r="A6" s="172"/>
      <c r="B6" s="172"/>
      <c r="C6" s="172"/>
      <c r="D6" s="172"/>
      <c r="E6" s="172"/>
      <c r="F6" s="172"/>
      <c r="G6" s="172"/>
      <c r="H6" s="172"/>
      <c r="I6" s="172"/>
      <c r="J6" s="172"/>
      <c r="K6" s="172"/>
      <c r="L6" s="172"/>
    </row>
    <row r="7" spans="1:13" s="170" customFormat="1" ht="20.100000000000001" customHeight="1" x14ac:dyDescent="0.5">
      <c r="A7" s="395" t="s">
        <v>269</v>
      </c>
      <c r="B7" s="395"/>
      <c r="C7" s="395"/>
      <c r="D7" s="171" t="s">
        <v>268</v>
      </c>
      <c r="E7" s="388"/>
      <c r="F7" s="388"/>
      <c r="G7" s="388"/>
      <c r="H7" s="388"/>
      <c r="I7" s="388"/>
      <c r="J7" s="388"/>
      <c r="K7" s="388"/>
      <c r="L7" s="388"/>
    </row>
    <row r="8" spans="1:13" ht="20.100000000000001" customHeight="1" x14ac:dyDescent="0.45">
      <c r="A8" s="168"/>
      <c r="B8" s="168"/>
      <c r="C8" s="168"/>
      <c r="D8" s="169"/>
      <c r="E8" s="389"/>
      <c r="F8" s="389"/>
      <c r="G8" s="389"/>
      <c r="H8" s="389"/>
      <c r="I8" s="389"/>
      <c r="J8" s="389"/>
      <c r="K8" s="389"/>
      <c r="L8" s="389"/>
    </row>
    <row r="9" spans="1:13" ht="20.100000000000001" customHeight="1" x14ac:dyDescent="0.4">
      <c r="A9" s="168"/>
      <c r="B9" s="168"/>
      <c r="C9" s="168"/>
      <c r="D9" s="392" t="s">
        <v>267</v>
      </c>
      <c r="E9" s="392"/>
      <c r="F9" s="390"/>
      <c r="G9" s="390"/>
      <c r="H9" s="390"/>
      <c r="I9" s="390"/>
      <c r="J9" s="390"/>
      <c r="K9" s="390"/>
      <c r="L9" s="390"/>
    </row>
    <row r="10" spans="1:13" ht="20.100000000000001" customHeight="1" x14ac:dyDescent="0.45">
      <c r="D10" s="393"/>
      <c r="E10" s="393"/>
      <c r="F10" s="391"/>
      <c r="G10" s="391"/>
      <c r="H10" s="391"/>
      <c r="I10" s="391"/>
      <c r="J10" s="391"/>
      <c r="K10" s="391"/>
      <c r="L10" s="391"/>
    </row>
    <row r="11" spans="1:13" ht="20.100000000000001" customHeight="1" x14ac:dyDescent="0.45">
      <c r="A11" s="400"/>
      <c r="B11" s="400"/>
      <c r="C11" s="400"/>
      <c r="D11" s="400"/>
      <c r="E11" s="400"/>
      <c r="F11" s="400"/>
      <c r="G11" s="400"/>
      <c r="H11" s="400"/>
      <c r="I11" s="400"/>
      <c r="J11" s="400"/>
      <c r="K11" s="400"/>
      <c r="L11" s="400"/>
    </row>
    <row r="12" spans="1:13" ht="20.100000000000001" customHeight="1" x14ac:dyDescent="0.45">
      <c r="A12" s="167"/>
      <c r="B12" s="167"/>
      <c r="C12" s="167"/>
      <c r="D12" s="167"/>
      <c r="E12" s="167"/>
      <c r="F12" s="167"/>
      <c r="G12" s="167"/>
      <c r="H12" s="167"/>
      <c r="I12" s="167"/>
      <c r="J12" s="167"/>
      <c r="K12" s="167"/>
      <c r="L12" s="167"/>
    </row>
    <row r="13" spans="1:13" s="164" customFormat="1" ht="20.100000000000001" customHeight="1" x14ac:dyDescent="0.45">
      <c r="A13" s="166" t="s">
        <v>266</v>
      </c>
      <c r="B13" s="165"/>
      <c r="C13" s="165"/>
      <c r="D13" s="165"/>
      <c r="E13" s="165"/>
      <c r="F13" s="165"/>
      <c r="G13" s="165"/>
      <c r="H13" s="165"/>
      <c r="I13" s="165"/>
      <c r="J13" s="165"/>
      <c r="K13" s="165"/>
      <c r="L13" s="165"/>
    </row>
    <row r="14" spans="1:13" ht="20.100000000000001" customHeight="1" x14ac:dyDescent="0.45"/>
    <row r="15" spans="1:13" ht="30" customHeight="1" x14ac:dyDescent="0.45">
      <c r="B15" s="163"/>
      <c r="C15" s="396" t="s">
        <v>265</v>
      </c>
      <c r="D15" s="397"/>
      <c r="E15" s="397"/>
      <c r="F15" s="397"/>
      <c r="G15" s="397"/>
      <c r="H15" s="397"/>
      <c r="I15" s="398"/>
    </row>
    <row r="16" spans="1:13" ht="30" customHeight="1" x14ac:dyDescent="0.45">
      <c r="B16" s="163"/>
      <c r="C16" s="399" t="s">
        <v>264</v>
      </c>
      <c r="D16" s="399"/>
      <c r="E16" s="399"/>
      <c r="F16" s="399"/>
      <c r="G16" s="399"/>
      <c r="H16" s="399"/>
      <c r="I16" s="399"/>
    </row>
    <row r="17" spans="2:9" ht="30" customHeight="1" x14ac:dyDescent="0.45">
      <c r="B17" s="163"/>
      <c r="C17" s="399" t="s">
        <v>263</v>
      </c>
      <c r="D17" s="399"/>
      <c r="E17" s="399"/>
      <c r="F17" s="399"/>
      <c r="G17" s="399"/>
      <c r="H17" s="399"/>
      <c r="I17" s="399"/>
    </row>
    <row r="18" spans="2:9" ht="30" customHeight="1" x14ac:dyDescent="0.45">
      <c r="B18" s="163"/>
      <c r="C18" s="387" t="s">
        <v>262</v>
      </c>
      <c r="D18" s="387"/>
      <c r="E18" s="387"/>
      <c r="F18" s="387"/>
      <c r="G18" s="387"/>
      <c r="H18" s="387"/>
      <c r="I18" s="387"/>
    </row>
    <row r="19" spans="2:9" s="161" customFormat="1" ht="30" customHeight="1" x14ac:dyDescent="0.45">
      <c r="B19" s="162"/>
      <c r="C19" s="384" t="s">
        <v>261</v>
      </c>
      <c r="D19" s="385"/>
      <c r="E19" s="385"/>
      <c r="F19" s="385"/>
      <c r="G19" s="385"/>
      <c r="H19" s="385"/>
      <c r="I19" s="386"/>
    </row>
    <row r="20" spans="2:9" s="161" customFormat="1" ht="30" customHeight="1" x14ac:dyDescent="0.45">
      <c r="B20" s="162"/>
      <c r="C20" s="384" t="s">
        <v>260</v>
      </c>
      <c r="D20" s="385"/>
      <c r="E20" s="385"/>
      <c r="F20" s="385"/>
      <c r="G20" s="385"/>
      <c r="H20" s="385"/>
      <c r="I20" s="386"/>
    </row>
    <row r="21" spans="2:9" s="161" customFormat="1" ht="30" customHeight="1" x14ac:dyDescent="0.45">
      <c r="B21" s="162"/>
      <c r="C21" s="387" t="s">
        <v>259</v>
      </c>
      <c r="D21" s="387"/>
      <c r="E21" s="387"/>
      <c r="F21" s="387"/>
      <c r="G21" s="387"/>
      <c r="H21" s="387"/>
      <c r="I21" s="387"/>
    </row>
    <row r="22" spans="2:9" s="160" customFormat="1" ht="30" customHeight="1" x14ac:dyDescent="0.45">
      <c r="B22" s="160" t="s">
        <v>258</v>
      </c>
    </row>
    <row r="23" spans="2:9" ht="30" customHeight="1" x14ac:dyDescent="0.45"/>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25"/>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11A1-63FC-45B3-87DF-974CA2C2B5A8}">
  <sheetPr>
    <pageSetUpPr fitToPage="1"/>
  </sheetPr>
  <dimension ref="B1:C15"/>
  <sheetViews>
    <sheetView showGridLines="0" view="pageBreakPreview" zoomScale="80" zoomScaleNormal="150" zoomScaleSheetLayoutView="80" workbookViewId="0">
      <selection activeCell="B1" sqref="B1"/>
    </sheetView>
  </sheetViews>
  <sheetFormatPr defaultColWidth="8.3984375" defaultRowHeight="18" x14ac:dyDescent="0.45"/>
  <cols>
    <col min="1" max="1" width="0.8984375" style="177" customWidth="1"/>
    <col min="2" max="2" width="7" style="177" customWidth="1"/>
    <col min="3" max="3" width="99.69921875" style="178" customWidth="1"/>
    <col min="4" max="4" width="0.8984375" style="177" customWidth="1"/>
    <col min="5" max="10" width="8.3984375" style="177"/>
    <col min="11" max="11" width="7.796875" style="177" customWidth="1"/>
    <col min="12" max="16384" width="8.3984375" style="177"/>
  </cols>
  <sheetData>
    <row r="1" spans="2:3" s="180" customFormat="1" x14ac:dyDescent="0.45">
      <c r="B1" s="184" t="s">
        <v>298</v>
      </c>
    </row>
    <row r="2" spans="2:3" s="180" customFormat="1" ht="36" x14ac:dyDescent="0.45">
      <c r="C2" s="183" t="s">
        <v>297</v>
      </c>
    </row>
    <row r="3" spans="2:3" ht="6" customHeight="1" x14ac:dyDescent="0.45"/>
    <row r="4" spans="2:3" s="180" customFormat="1" x14ac:dyDescent="0.45">
      <c r="B4" s="182" t="s">
        <v>296</v>
      </c>
      <c r="C4" s="181" t="s">
        <v>295</v>
      </c>
    </row>
    <row r="5" spans="2:3" s="180" customFormat="1" ht="26.4" x14ac:dyDescent="0.45">
      <c r="B5" s="182" t="s">
        <v>294</v>
      </c>
      <c r="C5" s="181" t="s">
        <v>293</v>
      </c>
    </row>
    <row r="6" spans="2:3" s="180" customFormat="1" ht="26.4" x14ac:dyDescent="0.45">
      <c r="B6" s="182" t="s">
        <v>292</v>
      </c>
      <c r="C6" s="181" t="s">
        <v>291</v>
      </c>
    </row>
    <row r="7" spans="2:3" s="180" customFormat="1" ht="26.4" x14ac:dyDescent="0.45">
      <c r="B7" s="182" t="s">
        <v>290</v>
      </c>
      <c r="C7" s="181" t="s">
        <v>289</v>
      </c>
    </row>
    <row r="8" spans="2:3" s="180" customFormat="1" x14ac:dyDescent="0.45">
      <c r="B8" s="182" t="s">
        <v>288</v>
      </c>
      <c r="C8" s="181" t="s">
        <v>287</v>
      </c>
    </row>
    <row r="9" spans="2:3" s="180" customFormat="1" ht="118.8" x14ac:dyDescent="0.45">
      <c r="B9" s="182" t="s">
        <v>286</v>
      </c>
      <c r="C9" s="181" t="s">
        <v>285</v>
      </c>
    </row>
    <row r="10" spans="2:3" s="180" customFormat="1" ht="118.8" x14ac:dyDescent="0.45">
      <c r="B10" s="182" t="s">
        <v>284</v>
      </c>
      <c r="C10" s="181" t="s">
        <v>283</v>
      </c>
    </row>
    <row r="11" spans="2:3" s="180" customFormat="1" ht="39.6" x14ac:dyDescent="0.45">
      <c r="B11" s="182" t="s">
        <v>282</v>
      </c>
      <c r="C11" s="181" t="s">
        <v>281</v>
      </c>
    </row>
    <row r="12" spans="2:3" s="180" customFormat="1" ht="66" x14ac:dyDescent="0.45">
      <c r="B12" s="182" t="s">
        <v>280</v>
      </c>
      <c r="C12" s="181" t="s">
        <v>279</v>
      </c>
    </row>
    <row r="13" spans="2:3" s="180" customFormat="1" x14ac:dyDescent="0.45">
      <c r="B13" s="182" t="s">
        <v>278</v>
      </c>
      <c r="C13" s="181" t="s">
        <v>277</v>
      </c>
    </row>
    <row r="14" spans="2:3" s="180" customFormat="1" x14ac:dyDescent="0.45">
      <c r="B14" s="182" t="s">
        <v>276</v>
      </c>
      <c r="C14" s="181" t="s">
        <v>275</v>
      </c>
    </row>
    <row r="15" spans="2:3" x14ac:dyDescent="0.45">
      <c r="B15" s="179"/>
    </row>
  </sheetData>
  <phoneticPr fontId="25"/>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E069-CD27-4458-ABED-35D4383276A1}">
  <sheetPr>
    <pageSetUpPr fitToPage="1"/>
  </sheetPr>
  <dimension ref="B1:C15"/>
  <sheetViews>
    <sheetView showGridLines="0" view="pageBreakPreview" zoomScale="80" zoomScaleNormal="100" zoomScaleSheetLayoutView="80" workbookViewId="0">
      <selection activeCell="B1" sqref="B1"/>
    </sheetView>
  </sheetViews>
  <sheetFormatPr defaultColWidth="8.3984375" defaultRowHeight="18" x14ac:dyDescent="0.45"/>
  <cols>
    <col min="1" max="1" width="0.8984375" style="177" customWidth="1"/>
    <col min="2" max="2" width="7" style="177" customWidth="1"/>
    <col min="3" max="3" width="99.69921875" style="178" customWidth="1"/>
    <col min="4" max="4" width="0.8984375" style="177" customWidth="1"/>
    <col min="5" max="10" width="8.3984375" style="177"/>
    <col min="11" max="11" width="7.796875" style="177" customWidth="1"/>
    <col min="12" max="16384" width="8.3984375" style="177"/>
  </cols>
  <sheetData>
    <row r="1" spans="2:3" x14ac:dyDescent="0.45">
      <c r="B1" s="180" t="s">
        <v>310</v>
      </c>
      <c r="C1" s="180"/>
    </row>
    <row r="2" spans="2:3" x14ac:dyDescent="0.45">
      <c r="B2" s="180"/>
      <c r="C2" s="180" t="s">
        <v>309</v>
      </c>
    </row>
    <row r="3" spans="2:3" ht="6" customHeight="1" x14ac:dyDescent="0.45">
      <c r="B3" s="180"/>
      <c r="C3" s="185"/>
    </row>
    <row r="4" spans="2:3" s="180" customFormat="1" x14ac:dyDescent="0.45">
      <c r="B4" s="182" t="s">
        <v>296</v>
      </c>
      <c r="C4" s="181" t="s">
        <v>295</v>
      </c>
    </row>
    <row r="5" spans="2:3" s="180" customFormat="1" ht="26.4" x14ac:dyDescent="0.45">
      <c r="B5" s="182" t="s">
        <v>294</v>
      </c>
      <c r="C5" s="181" t="s">
        <v>308</v>
      </c>
    </row>
    <row r="6" spans="2:3" s="180" customFormat="1" ht="26.4" x14ac:dyDescent="0.45">
      <c r="B6" s="182" t="s">
        <v>292</v>
      </c>
      <c r="C6" s="181" t="s">
        <v>307</v>
      </c>
    </row>
    <row r="7" spans="2:3" s="180" customFormat="1" ht="24" customHeight="1" x14ac:dyDescent="0.45">
      <c r="B7" s="182" t="s">
        <v>290</v>
      </c>
      <c r="C7" s="181" t="s">
        <v>289</v>
      </c>
    </row>
    <row r="8" spans="2:3" s="180" customFormat="1" x14ac:dyDescent="0.45">
      <c r="B8" s="182" t="s">
        <v>288</v>
      </c>
      <c r="C8" s="181" t="s">
        <v>287</v>
      </c>
    </row>
    <row r="9" spans="2:3" s="180" customFormat="1" ht="111.75" customHeight="1" x14ac:dyDescent="0.45">
      <c r="B9" s="182" t="s">
        <v>286</v>
      </c>
      <c r="C9" s="181" t="s">
        <v>306</v>
      </c>
    </row>
    <row r="10" spans="2:3" s="180" customFormat="1" ht="105.6" x14ac:dyDescent="0.45">
      <c r="B10" s="182" t="s">
        <v>284</v>
      </c>
      <c r="C10" s="181" t="s">
        <v>305</v>
      </c>
    </row>
    <row r="11" spans="2:3" s="180" customFormat="1" ht="39.6" x14ac:dyDescent="0.45">
      <c r="B11" s="182" t="s">
        <v>280</v>
      </c>
      <c r="C11" s="181" t="s">
        <v>304</v>
      </c>
    </row>
    <row r="12" spans="2:3" s="180" customFormat="1" ht="52.8" x14ac:dyDescent="0.45">
      <c r="B12" s="182" t="s">
        <v>303</v>
      </c>
      <c r="C12" s="181" t="s">
        <v>302</v>
      </c>
    </row>
    <row r="13" spans="2:3" s="180" customFormat="1" x14ac:dyDescent="0.45">
      <c r="B13" s="182" t="s">
        <v>276</v>
      </c>
      <c r="C13" s="181" t="s">
        <v>301</v>
      </c>
    </row>
    <row r="14" spans="2:3" s="180" customFormat="1" x14ac:dyDescent="0.45">
      <c r="B14" s="182" t="s">
        <v>300</v>
      </c>
      <c r="C14" s="181" t="s">
        <v>299</v>
      </c>
    </row>
    <row r="15" spans="2:3" x14ac:dyDescent="0.45">
      <c r="B15" s="179"/>
    </row>
  </sheetData>
  <phoneticPr fontId="25"/>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N75"/>
  <sheetViews>
    <sheetView showGridLines="0" view="pageBreakPreview" zoomScale="80" zoomScaleNormal="100" zoomScaleSheetLayoutView="80" workbookViewId="0"/>
  </sheetViews>
  <sheetFormatPr defaultColWidth="8.19921875" defaultRowHeight="21" customHeight="1" x14ac:dyDescent="0.45"/>
  <cols>
    <col min="1" max="1" width="2.59765625" style="59" customWidth="1"/>
    <col min="2" max="2" width="12.0976562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1" customHeight="1" x14ac:dyDescent="0.45">
      <c r="A1" s="59" t="s">
        <v>311</v>
      </c>
    </row>
    <row r="2" spans="1:40" ht="20.100000000000001" customHeight="1" x14ac:dyDescent="0.45">
      <c r="A2" s="104" t="s">
        <v>97</v>
      </c>
      <c r="C2" s="87"/>
      <c r="D2" s="87"/>
      <c r="E2" s="87"/>
      <c r="F2" s="87"/>
      <c r="G2" s="87"/>
      <c r="H2" s="87"/>
      <c r="I2" s="87"/>
      <c r="J2" s="87"/>
      <c r="K2" s="87"/>
      <c r="L2" s="87"/>
      <c r="M2" s="87"/>
      <c r="N2" s="87"/>
      <c r="O2" s="87"/>
      <c r="P2" s="87"/>
      <c r="Q2" s="87"/>
      <c r="R2" s="87"/>
      <c r="S2" s="87"/>
      <c r="T2" s="87"/>
      <c r="U2" s="87"/>
      <c r="V2" s="87"/>
      <c r="W2" s="87"/>
      <c r="X2" s="80"/>
      <c r="Y2" s="80"/>
      <c r="Z2" s="95"/>
      <c r="AA2" s="95"/>
      <c r="AB2" s="95"/>
      <c r="AC2" s="95"/>
      <c r="AD2" s="96"/>
      <c r="AE2" s="96"/>
      <c r="AF2" s="96"/>
      <c r="AG2" s="96"/>
      <c r="AH2" s="96"/>
      <c r="AI2" s="88" t="s">
        <v>155</v>
      </c>
      <c r="AJ2" s="88"/>
      <c r="AK2" s="434" t="s">
        <v>132</v>
      </c>
      <c r="AL2" s="434"/>
      <c r="AM2" s="434"/>
      <c r="AN2" s="434"/>
    </row>
    <row r="3" spans="1:40" ht="18" customHeight="1" x14ac:dyDescent="0.45">
      <c r="A3" s="62"/>
      <c r="B3" s="65"/>
      <c r="C3" s="65"/>
      <c r="D3" s="65"/>
      <c r="E3" s="65"/>
      <c r="F3" s="65"/>
      <c r="G3" s="65"/>
      <c r="H3" s="65"/>
      <c r="I3" s="65"/>
      <c r="J3" s="65"/>
      <c r="K3" s="105"/>
      <c r="L3" s="105"/>
      <c r="M3" s="435">
        <v>2025</v>
      </c>
      <c r="N3" s="435"/>
      <c r="O3" s="435"/>
      <c r="P3" s="435"/>
      <c r="Q3" s="436" t="s">
        <v>150</v>
      </c>
      <c r="R3" s="436"/>
      <c r="S3" s="435"/>
      <c r="T3" s="435"/>
      <c r="U3" s="436" t="s">
        <v>151</v>
      </c>
      <c r="V3" s="436"/>
      <c r="W3" s="65"/>
      <c r="X3" s="65"/>
      <c r="Y3" s="65"/>
      <c r="Z3" s="95"/>
      <c r="AA3" s="95"/>
      <c r="AC3" s="88"/>
      <c r="AD3" s="65"/>
      <c r="AE3" s="65"/>
      <c r="AF3" s="65"/>
      <c r="AG3" s="65"/>
      <c r="AH3" s="65"/>
      <c r="AI3" s="88" t="s">
        <v>156</v>
      </c>
      <c r="AJ3" s="88"/>
      <c r="AK3" s="437"/>
      <c r="AL3" s="437"/>
      <c r="AM3" s="437"/>
      <c r="AN3" s="437"/>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423"/>
      <c r="AL4" s="423"/>
      <c r="AM4" s="423"/>
      <c r="AN4" s="423"/>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97"/>
      <c r="AG5" s="97"/>
      <c r="AH5" s="97"/>
      <c r="AI5" s="98" t="s">
        <v>160</v>
      </c>
      <c r="AJ5" s="88"/>
      <c r="AK5" s="423"/>
      <c r="AL5" s="423"/>
      <c r="AM5" s="423"/>
      <c r="AN5" s="423"/>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161</v>
      </c>
      <c r="AH6" s="424"/>
      <c r="AI6" s="424"/>
      <c r="AJ6" s="424"/>
      <c r="AK6" s="97" t="s">
        <v>157</v>
      </c>
      <c r="AL6" s="120"/>
      <c r="AM6" s="97" t="s">
        <v>158</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425" t="s">
        <v>153</v>
      </c>
      <c r="B8" s="426" t="s">
        <v>162</v>
      </c>
      <c r="C8" s="427" t="s">
        <v>163</v>
      </c>
      <c r="D8" s="426" t="s">
        <v>164</v>
      </c>
      <c r="E8" s="419" t="s">
        <v>165</v>
      </c>
      <c r="F8" s="430" t="s">
        <v>197</v>
      </c>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1" t="s">
        <v>198</v>
      </c>
      <c r="AL8" s="432" t="s">
        <v>199</v>
      </c>
      <c r="AM8" s="433" t="s">
        <v>200</v>
      </c>
      <c r="AN8" s="433"/>
    </row>
    <row r="9" spans="1:40" ht="15" customHeight="1" x14ac:dyDescent="0.45">
      <c r="A9" s="425"/>
      <c r="B9" s="426"/>
      <c r="C9" s="428"/>
      <c r="D9" s="426"/>
      <c r="E9" s="419"/>
      <c r="F9" s="426" t="s">
        <v>104</v>
      </c>
      <c r="G9" s="426"/>
      <c r="H9" s="426"/>
      <c r="I9" s="426"/>
      <c r="J9" s="426"/>
      <c r="K9" s="426"/>
      <c r="L9" s="426"/>
      <c r="M9" s="426" t="s">
        <v>105</v>
      </c>
      <c r="N9" s="426"/>
      <c r="O9" s="426"/>
      <c r="P9" s="426"/>
      <c r="Q9" s="426"/>
      <c r="R9" s="426"/>
      <c r="S9" s="426"/>
      <c r="T9" s="426" t="s">
        <v>106</v>
      </c>
      <c r="U9" s="426"/>
      <c r="V9" s="426"/>
      <c r="W9" s="426"/>
      <c r="X9" s="426"/>
      <c r="Y9" s="426"/>
      <c r="Z9" s="426"/>
      <c r="AA9" s="426" t="s">
        <v>107</v>
      </c>
      <c r="AB9" s="426"/>
      <c r="AC9" s="426"/>
      <c r="AD9" s="426"/>
      <c r="AE9" s="426"/>
      <c r="AF9" s="426"/>
      <c r="AG9" s="426"/>
      <c r="AH9" s="426" t="s">
        <v>110</v>
      </c>
      <c r="AI9" s="426"/>
      <c r="AJ9" s="426"/>
      <c r="AK9" s="431"/>
      <c r="AL9" s="432"/>
      <c r="AM9" s="433"/>
      <c r="AN9" s="433"/>
    </row>
    <row r="10" spans="1:40" ht="15" customHeight="1" x14ac:dyDescent="0.45">
      <c r="A10" s="425"/>
      <c r="B10" s="426"/>
      <c r="C10" s="428"/>
      <c r="D10" s="426"/>
      <c r="E10" s="419"/>
      <c r="F10" s="66">
        <f>DATE($M$3,$S$3,1)</f>
        <v>45627</v>
      </c>
      <c r="G10" s="66">
        <f>DATE($M$3,$S$3,2)</f>
        <v>45628</v>
      </c>
      <c r="H10" s="66">
        <f>DATE($M$3,$S$3,3)</f>
        <v>45629</v>
      </c>
      <c r="I10" s="66">
        <f>DATE($M$3,$S$3,4)</f>
        <v>45630</v>
      </c>
      <c r="J10" s="66">
        <f>DATE($M$3,$S$3,5)</f>
        <v>45631</v>
      </c>
      <c r="K10" s="66">
        <f>DATE($M$3,$S$3,6)</f>
        <v>45632</v>
      </c>
      <c r="L10" s="66">
        <f>DATE($M$3,$S$3,7)</f>
        <v>45633</v>
      </c>
      <c r="M10" s="66">
        <f>DATE($M$3,$S$3,8)</f>
        <v>45634</v>
      </c>
      <c r="N10" s="66">
        <f>DATE($M$3,$S$3,9)</f>
        <v>45635</v>
      </c>
      <c r="O10" s="66">
        <f>DATE($M$3,$S$3,10)</f>
        <v>45636</v>
      </c>
      <c r="P10" s="66">
        <f>DATE($M$3,$S$3,11)</f>
        <v>45637</v>
      </c>
      <c r="Q10" s="66">
        <f>DATE($M$3,$S$3,12)</f>
        <v>45638</v>
      </c>
      <c r="R10" s="66">
        <f>DATE($M$3,$S$3,13)</f>
        <v>45639</v>
      </c>
      <c r="S10" s="66">
        <f>DATE($M$3,$S$3,14)</f>
        <v>45640</v>
      </c>
      <c r="T10" s="66">
        <f>DATE($M$3,$S$3,15)</f>
        <v>45641</v>
      </c>
      <c r="U10" s="66">
        <f>DATE($M$3,$S$3,16)</f>
        <v>45642</v>
      </c>
      <c r="V10" s="66">
        <f>DATE($M$3,$S$3,17)</f>
        <v>45643</v>
      </c>
      <c r="W10" s="66">
        <f>DATE($M$3,$S$3,18)</f>
        <v>45644</v>
      </c>
      <c r="X10" s="66">
        <f>DATE($M$3,$S$3,19)</f>
        <v>45645</v>
      </c>
      <c r="Y10" s="66">
        <f>DATE($M$3,$S$3,20)</f>
        <v>45646</v>
      </c>
      <c r="Z10" s="66">
        <f>DATE($M$3,$S$3,21)</f>
        <v>45647</v>
      </c>
      <c r="AA10" s="66">
        <f>DATE($M$3,$S$3,22)</f>
        <v>45648</v>
      </c>
      <c r="AB10" s="66">
        <f>DATE($M$3,$S$3,23)</f>
        <v>45649</v>
      </c>
      <c r="AC10" s="66">
        <f>DATE($M$3,$S$3,24)</f>
        <v>45650</v>
      </c>
      <c r="AD10" s="66">
        <f>DATE($M$3,$S$3,25)</f>
        <v>45651</v>
      </c>
      <c r="AE10" s="66">
        <f>DATE($M$3,$S$3,26)</f>
        <v>45652</v>
      </c>
      <c r="AF10" s="66">
        <f>DATE($M$3,$S$3,27)</f>
        <v>45653</v>
      </c>
      <c r="AG10" s="66">
        <f>DATE($M$3,$S$3,28)</f>
        <v>45654</v>
      </c>
      <c r="AH10" s="66">
        <f>IF(DAY(EOMONTH(F10,0))&lt;29,"",DATE($M$3,$S$3,29))</f>
        <v>45655</v>
      </c>
      <c r="AI10" s="66">
        <f>IF(DAY(EOMONTH(F10,0))&lt;30,"",DATE($M$3,$S$3,30))</f>
        <v>45656</v>
      </c>
      <c r="AJ10" s="66">
        <f>IF(DAY(EOMONTH(F10,0))&lt;31,"",DATE($M$3,$S$3,31))</f>
        <v>45657</v>
      </c>
      <c r="AK10" s="431"/>
      <c r="AL10" s="432"/>
      <c r="AM10" s="433"/>
      <c r="AN10" s="433"/>
    </row>
    <row r="11" spans="1:40" ht="15" customHeight="1" x14ac:dyDescent="0.45">
      <c r="A11" s="425"/>
      <c r="B11" s="426"/>
      <c r="C11" s="429"/>
      <c r="D11" s="426"/>
      <c r="E11" s="419"/>
      <c r="F11" s="67">
        <f>DATE($M$3,$S$3,1)</f>
        <v>45627</v>
      </c>
      <c r="G11" s="67">
        <f>DATE($M$3,$S$3,2)</f>
        <v>45628</v>
      </c>
      <c r="H11" s="67">
        <f>DATE($M$3,$S$3,3)</f>
        <v>45629</v>
      </c>
      <c r="I11" s="67">
        <f>DATE($M$3,$S$3,4)</f>
        <v>45630</v>
      </c>
      <c r="J11" s="67">
        <f>DATE($M$3,$S$3,5)</f>
        <v>45631</v>
      </c>
      <c r="K11" s="67">
        <f>DATE($M$3,$S$3,6)</f>
        <v>45632</v>
      </c>
      <c r="L11" s="67">
        <f>DATE($M$3,$S$3,7)</f>
        <v>45633</v>
      </c>
      <c r="M11" s="67">
        <f>DATE($M$3,$S$3,8)</f>
        <v>45634</v>
      </c>
      <c r="N11" s="67">
        <f>DATE($M$3,$S$3,9)</f>
        <v>45635</v>
      </c>
      <c r="O11" s="67">
        <f>DATE($M$3,$S$3,10)</f>
        <v>45636</v>
      </c>
      <c r="P11" s="67">
        <f>DATE($M$3,$S$3,11)</f>
        <v>45637</v>
      </c>
      <c r="Q11" s="67">
        <f>DATE($M$3,$S$3,12)</f>
        <v>45638</v>
      </c>
      <c r="R11" s="67">
        <f>DATE($M$3,$S$3,13)</f>
        <v>45639</v>
      </c>
      <c r="S11" s="67">
        <f>DATE($M$3,$S$3,14)</f>
        <v>45640</v>
      </c>
      <c r="T11" s="67">
        <f>DATE($M$3,$S$3,15)</f>
        <v>45641</v>
      </c>
      <c r="U11" s="67">
        <f>DATE($M$3,$S$3,16)</f>
        <v>45642</v>
      </c>
      <c r="V11" s="67">
        <f>DATE($M$3,$S$3,17)</f>
        <v>45643</v>
      </c>
      <c r="W11" s="67">
        <f>DATE($M$3,$S$3,18)</f>
        <v>45644</v>
      </c>
      <c r="X11" s="67">
        <f>DATE($M$3,$S$3,19)</f>
        <v>45645</v>
      </c>
      <c r="Y11" s="67">
        <f>DATE($M$3,$S$3,20)</f>
        <v>45646</v>
      </c>
      <c r="Z11" s="67">
        <f>DATE($M$3,$S$3,21)</f>
        <v>45647</v>
      </c>
      <c r="AA11" s="67">
        <f>DATE($M$3,$S$3,22)</f>
        <v>45648</v>
      </c>
      <c r="AB11" s="67">
        <f>DATE($M$3,$S$3,23)</f>
        <v>45649</v>
      </c>
      <c r="AC11" s="67">
        <f>DATE($M$3,$S$3,24)</f>
        <v>45650</v>
      </c>
      <c r="AD11" s="67">
        <f>DATE($M$3,$S$3,25)</f>
        <v>45651</v>
      </c>
      <c r="AE11" s="67">
        <f>DATE($M$3,$S$3,26)</f>
        <v>45652</v>
      </c>
      <c r="AF11" s="67">
        <f>DATE($M$3,$S$3,27)</f>
        <v>45653</v>
      </c>
      <c r="AG11" s="67">
        <f>DATE($M$3,$S$3,28)</f>
        <v>45654</v>
      </c>
      <c r="AH11" s="67">
        <f>IF(DAY(EOMONTH(F11,0))&lt;29,"",DATE($M$3,$S$3,29))</f>
        <v>45655</v>
      </c>
      <c r="AI11" s="67">
        <f>IF(DAY(EOMONTH(F11,0))&lt;30,"",DATE($M$3,$S$3,30))</f>
        <v>45656</v>
      </c>
      <c r="AJ11" s="67">
        <f>IF(DAY(EOMONTH(F11,0))&lt;31,"",DATE($M$3,$S$3,31))</f>
        <v>45657</v>
      </c>
      <c r="AK11" s="431"/>
      <c r="AL11" s="432"/>
      <c r="AM11" s="433"/>
      <c r="AN11" s="433"/>
    </row>
    <row r="12" spans="1:40" ht="18" customHeight="1" x14ac:dyDescent="0.45">
      <c r="A12" s="79">
        <v>1</v>
      </c>
      <c r="B12" s="114" t="s">
        <v>112</v>
      </c>
      <c r="C12" s="90"/>
      <c r="D12" s="115"/>
      <c r="E12" s="116"/>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+SUM(F12:AJ12)</f>
        <v>0</v>
      </c>
      <c r="AL12" s="76">
        <f>IF($AK$4="４週",AK12/4,AK12/(DAY(EOMONTH($F$10,0))/7))</f>
        <v>0</v>
      </c>
      <c r="AM12" s="418"/>
      <c r="AN12" s="418"/>
    </row>
    <row r="13" spans="1:40" ht="18" customHeight="1" x14ac:dyDescent="0.45">
      <c r="A13" s="79">
        <v>2</v>
      </c>
      <c r="B13" s="114" t="s">
        <v>131</v>
      </c>
      <c r="C13" s="90"/>
      <c r="D13" s="115"/>
      <c r="E13" s="116"/>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ref="AK13:AK32" si="0">+SUM(F13:AJ13)</f>
        <v>0</v>
      </c>
      <c r="AL13" s="76">
        <f>IF($AK$4="４週",AK13/4,AK13/(DAY(EOMONTH($F$10,0))/7))</f>
        <v>0</v>
      </c>
      <c r="AM13" s="418"/>
      <c r="AN13" s="418"/>
    </row>
    <row r="14" spans="1:40" ht="18" customHeight="1" x14ac:dyDescent="0.45">
      <c r="A14" s="79">
        <v>3</v>
      </c>
      <c r="B14" s="114"/>
      <c r="C14" s="90"/>
      <c r="D14" s="115"/>
      <c r="E14" s="116"/>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IF($AK$4="４週",AK14/4,AK14/(DAY(EOMONTH($F$10,0))/7))</f>
        <v>0</v>
      </c>
      <c r="AM14" s="418"/>
      <c r="AN14" s="418"/>
    </row>
    <row r="15" spans="1:40" ht="18" customHeight="1" x14ac:dyDescent="0.45">
      <c r="A15" s="79">
        <v>4</v>
      </c>
      <c r="B15" s="114"/>
      <c r="C15" s="90"/>
      <c r="D15" s="115"/>
      <c r="E15" s="116"/>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IF($AK$4="４週",AK15/4,AK15/(DAY(EOMONTH($F$10,0))/7))</f>
        <v>0</v>
      </c>
      <c r="AM15" s="418"/>
      <c r="AN15" s="418"/>
    </row>
    <row r="16" spans="1:40" ht="18" customHeight="1" x14ac:dyDescent="0.45">
      <c r="A16" s="79">
        <v>5</v>
      </c>
      <c r="B16" s="114"/>
      <c r="C16" s="90"/>
      <c r="D16" s="115"/>
      <c r="E16" s="116"/>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ref="AL16:AL31" si="1">IF($AK$4="４週",AK16/4,AK16/(DAY(EOMONTH($F$10,0))/7))</f>
        <v>0</v>
      </c>
      <c r="AM16" s="418"/>
      <c r="AN16" s="418"/>
    </row>
    <row r="17" spans="1:40" ht="18" customHeight="1" x14ac:dyDescent="0.45">
      <c r="A17" s="79">
        <v>6</v>
      </c>
      <c r="B17" s="114"/>
      <c r="C17" s="90"/>
      <c r="D17" s="115"/>
      <c r="E17" s="116"/>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418"/>
      <c r="AN17" s="418"/>
    </row>
    <row r="18" spans="1:40" ht="18" customHeight="1" x14ac:dyDescent="0.45">
      <c r="A18" s="79">
        <v>7</v>
      </c>
      <c r="B18" s="114"/>
      <c r="C18" s="90"/>
      <c r="D18" s="115"/>
      <c r="E18" s="116"/>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418"/>
      <c r="AN18" s="418"/>
    </row>
    <row r="19" spans="1:40" ht="18" customHeight="1" x14ac:dyDescent="0.45">
      <c r="A19" s="79">
        <v>8</v>
      </c>
      <c r="B19" s="114"/>
      <c r="C19" s="90"/>
      <c r="D19" s="115"/>
      <c r="E19" s="116"/>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418"/>
      <c r="AN19" s="418"/>
    </row>
    <row r="20" spans="1:40" ht="18" customHeight="1" x14ac:dyDescent="0.45">
      <c r="A20" s="79">
        <v>9</v>
      </c>
      <c r="B20" s="114"/>
      <c r="C20" s="90"/>
      <c r="D20" s="115"/>
      <c r="E20" s="116"/>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418"/>
      <c r="AN20" s="418"/>
    </row>
    <row r="21" spans="1:40" ht="18" customHeight="1" x14ac:dyDescent="0.45">
      <c r="A21" s="79">
        <v>10</v>
      </c>
      <c r="B21" s="114"/>
      <c r="C21" s="90"/>
      <c r="D21" s="115"/>
      <c r="E21" s="116"/>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418"/>
      <c r="AN21" s="418"/>
    </row>
    <row r="22" spans="1:40" ht="18" customHeight="1" x14ac:dyDescent="0.45">
      <c r="A22" s="79">
        <v>11</v>
      </c>
      <c r="B22" s="114"/>
      <c r="C22" s="90"/>
      <c r="D22" s="115"/>
      <c r="E22" s="116"/>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418"/>
      <c r="AN22" s="418"/>
    </row>
    <row r="23" spans="1:40" ht="18" customHeight="1" x14ac:dyDescent="0.45">
      <c r="A23" s="79">
        <v>12</v>
      </c>
      <c r="B23" s="114"/>
      <c r="C23" s="90"/>
      <c r="D23" s="115"/>
      <c r="E23" s="116"/>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418"/>
      <c r="AN23" s="418"/>
    </row>
    <row r="24" spans="1:40" ht="18" customHeight="1" x14ac:dyDescent="0.45">
      <c r="A24" s="79">
        <v>13</v>
      </c>
      <c r="B24" s="114"/>
      <c r="C24" s="90"/>
      <c r="D24" s="115"/>
      <c r="E24" s="116"/>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418"/>
      <c r="AN24" s="418"/>
    </row>
    <row r="25" spans="1:40" ht="18" customHeight="1" x14ac:dyDescent="0.45">
      <c r="A25" s="79">
        <v>14</v>
      </c>
      <c r="B25" s="114"/>
      <c r="C25" s="90"/>
      <c r="D25" s="115"/>
      <c r="E25" s="116"/>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418"/>
      <c r="AN25" s="418"/>
    </row>
    <row r="26" spans="1:40" ht="18" customHeight="1" x14ac:dyDescent="0.45">
      <c r="A26" s="79">
        <v>15</v>
      </c>
      <c r="B26" s="114"/>
      <c r="C26" s="90"/>
      <c r="D26" s="115"/>
      <c r="E26" s="116"/>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418"/>
      <c r="AN26" s="418"/>
    </row>
    <row r="27" spans="1:40" ht="18" customHeight="1" x14ac:dyDescent="0.45">
      <c r="A27" s="79">
        <v>16</v>
      </c>
      <c r="B27" s="114"/>
      <c r="C27" s="90"/>
      <c r="D27" s="115"/>
      <c r="E27" s="116"/>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418"/>
      <c r="AN27" s="418"/>
    </row>
    <row r="28" spans="1:40" ht="18" customHeight="1" x14ac:dyDescent="0.45">
      <c r="A28" s="79">
        <v>17</v>
      </c>
      <c r="B28" s="114"/>
      <c r="C28" s="90"/>
      <c r="D28" s="115"/>
      <c r="E28" s="116"/>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418"/>
      <c r="AN28" s="418"/>
    </row>
    <row r="29" spans="1:40" ht="18" customHeight="1" x14ac:dyDescent="0.45">
      <c r="A29" s="79">
        <v>18</v>
      </c>
      <c r="B29" s="114"/>
      <c r="C29" s="90"/>
      <c r="D29" s="115"/>
      <c r="E29" s="116"/>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418"/>
      <c r="AN29" s="418"/>
    </row>
    <row r="30" spans="1:40" ht="18" customHeight="1" x14ac:dyDescent="0.45">
      <c r="A30" s="79">
        <v>19</v>
      </c>
      <c r="B30" s="114"/>
      <c r="C30" s="90"/>
      <c r="D30" s="115"/>
      <c r="E30" s="116"/>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418"/>
      <c r="AN30" s="418"/>
    </row>
    <row r="31" spans="1:40" ht="18" customHeight="1" x14ac:dyDescent="0.45">
      <c r="A31" s="79">
        <v>20</v>
      </c>
      <c r="B31" s="114"/>
      <c r="C31" s="90"/>
      <c r="D31" s="115"/>
      <c r="E31" s="116"/>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5">
        <f t="shared" si="0"/>
        <v>0</v>
      </c>
      <c r="AL31" s="76">
        <f t="shared" si="1"/>
        <v>0</v>
      </c>
      <c r="AM31" s="418"/>
      <c r="AN31" s="418"/>
    </row>
    <row r="32" spans="1:40" ht="18" customHeight="1" x14ac:dyDescent="0.45">
      <c r="A32" s="419" t="s">
        <v>94</v>
      </c>
      <c r="B32" s="420"/>
      <c r="C32" s="420"/>
      <c r="D32" s="420"/>
      <c r="E32" s="420"/>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0"/>
        <v>0</v>
      </c>
      <c r="AL32" s="76">
        <f>IF($AK$4="４週",AK32/4,AK32/(DAY(EOMONTH($F$10,0))/7))</f>
        <v>0</v>
      </c>
      <c r="AM32" s="421"/>
      <c r="AN32" s="421"/>
    </row>
    <row r="33" spans="1:40" ht="18" customHeight="1" x14ac:dyDescent="0.45">
      <c r="A33" s="420" t="s">
        <v>96</v>
      </c>
      <c r="B33" s="420"/>
      <c r="C33" s="420"/>
      <c r="D33" s="420"/>
      <c r="E33" s="422"/>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421"/>
      <c r="AN33" s="421"/>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19"/>
      <c r="B35" s="119"/>
      <c r="C35" s="119"/>
      <c r="D35" s="119"/>
      <c r="E35" s="119"/>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19"/>
      <c r="AL35" s="119"/>
      <c r="AM35" s="71"/>
    </row>
    <row r="36" spans="1:40" s="72" customFormat="1" ht="21" customHeight="1" x14ac:dyDescent="0.45">
      <c r="A36" s="111" t="s">
        <v>208</v>
      </c>
      <c r="B36" s="69"/>
      <c r="C36" s="69"/>
      <c r="D36" s="69"/>
      <c r="E36" s="69"/>
      <c r="F36" s="69"/>
      <c r="G36" s="70"/>
      <c r="H36" s="70"/>
      <c r="I36" s="70"/>
      <c r="J36" s="70"/>
      <c r="K36" s="70"/>
      <c r="L36" s="70"/>
      <c r="M36" s="70"/>
      <c r="N36" s="70"/>
      <c r="O36" s="70"/>
      <c r="Y36" s="111"/>
      <c r="AM36" s="69"/>
      <c r="AN36" s="71"/>
    </row>
    <row r="37" spans="1:40" s="72" customFormat="1" ht="24.9" customHeight="1" x14ac:dyDescent="0.45">
      <c r="A37" s="407"/>
      <c r="B37" s="407"/>
      <c r="C37" s="407"/>
      <c r="D37" s="117">
        <f>IF(MONTH($F$10)&lt;7,MONTH($F$10)+6,MONTH($F$10)-6)</f>
        <v>6</v>
      </c>
      <c r="E37" s="108">
        <f>IF(MONTH($F$10)&lt;6,MONTH($F$10)+7,MONTH($F$10)-5)</f>
        <v>7</v>
      </c>
      <c r="F37" s="413">
        <f>IF(MONTH($F$10)&lt;5,MONTH($F$10)+8,MONTH($F$10)-4)</f>
        <v>8</v>
      </c>
      <c r="G37" s="413"/>
      <c r="H37" s="413"/>
      <c r="I37" s="413">
        <f>IF(MONTH($F$10)&lt;4,MONTH($F$10)+9,MONTH($F$10)-3)</f>
        <v>9</v>
      </c>
      <c r="J37" s="413"/>
      <c r="K37" s="413"/>
      <c r="L37" s="413">
        <f>IF(MONTH($F$10)&lt;3,MONTH($F$10)+10,MONTH($F$10)-2)</f>
        <v>10</v>
      </c>
      <c r="M37" s="413"/>
      <c r="N37" s="413"/>
      <c r="O37" s="413">
        <f>IF(MONTH($F$10)&lt;2,MONTH($F$10)+11,MONTH($F$10)-1)</f>
        <v>11</v>
      </c>
      <c r="P37" s="413"/>
      <c r="Q37" s="413"/>
      <c r="R37" s="407" t="s">
        <v>154</v>
      </c>
      <c r="S37" s="407"/>
      <c r="T37" s="407"/>
      <c r="U37" s="407"/>
      <c r="V37" s="409" t="s">
        <v>205</v>
      </c>
      <c r="W37" s="409"/>
      <c r="X37" s="409"/>
      <c r="Y37" s="409"/>
      <c r="Z37" s="409" t="s">
        <v>211</v>
      </c>
      <c r="AA37" s="409"/>
      <c r="AB37" s="409"/>
      <c r="AC37" s="409"/>
    </row>
    <row r="38" spans="1:40" s="72" customFormat="1" ht="18" customHeight="1" x14ac:dyDescent="0.45">
      <c r="A38" s="414" t="s">
        <v>209</v>
      </c>
      <c r="B38" s="414"/>
      <c r="C38" s="414"/>
      <c r="D38" s="109"/>
      <c r="E38" s="109"/>
      <c r="F38" s="415"/>
      <c r="G38" s="415"/>
      <c r="H38" s="415"/>
      <c r="I38" s="415"/>
      <c r="J38" s="415"/>
      <c r="K38" s="415"/>
      <c r="L38" s="415"/>
      <c r="M38" s="415"/>
      <c r="N38" s="415"/>
      <c r="O38" s="415"/>
      <c r="P38" s="415"/>
      <c r="Q38" s="415"/>
      <c r="R38" s="408">
        <f>SUM(D38:Q38)</f>
        <v>0</v>
      </c>
      <c r="S38" s="408"/>
      <c r="T38" s="408"/>
      <c r="U38" s="408"/>
      <c r="V38" s="410">
        <f>ROUNDUP((R38+R39)/6,1)</f>
        <v>0</v>
      </c>
      <c r="W38" s="410"/>
      <c r="X38" s="410"/>
      <c r="Y38" s="410"/>
      <c r="Z38" s="410">
        <f>ROUNDDOWN(V38/35,1)</f>
        <v>0</v>
      </c>
      <c r="AA38" s="410"/>
      <c r="AB38" s="410"/>
      <c r="AC38" s="410"/>
    </row>
    <row r="39" spans="1:40" s="72" customFormat="1" ht="18" customHeight="1" x14ac:dyDescent="0.45">
      <c r="A39" s="414" t="s">
        <v>210</v>
      </c>
      <c r="B39" s="414"/>
      <c r="C39" s="414"/>
      <c r="D39" s="109"/>
      <c r="E39" s="109"/>
      <c r="F39" s="415"/>
      <c r="G39" s="415"/>
      <c r="H39" s="415"/>
      <c r="I39" s="415"/>
      <c r="J39" s="415"/>
      <c r="K39" s="415"/>
      <c r="L39" s="415"/>
      <c r="M39" s="415"/>
      <c r="N39" s="415"/>
      <c r="O39" s="415"/>
      <c r="P39" s="415"/>
      <c r="Q39" s="415"/>
      <c r="R39" s="408">
        <f>+SUM(D39:Q39)</f>
        <v>0</v>
      </c>
      <c r="S39" s="408"/>
      <c r="T39" s="408"/>
      <c r="U39" s="408"/>
      <c r="V39" s="410"/>
      <c r="W39" s="410"/>
      <c r="X39" s="410"/>
      <c r="Y39" s="410"/>
      <c r="Z39" s="410"/>
      <c r="AA39" s="410"/>
      <c r="AB39" s="410"/>
      <c r="AC39" s="410"/>
    </row>
    <row r="40" spans="1:40" ht="21" customHeight="1" x14ac:dyDescent="0.45">
      <c r="A40" s="73" t="s">
        <v>206</v>
      </c>
      <c r="B40" s="59"/>
      <c r="C40" s="63"/>
      <c r="D40" s="63"/>
      <c r="E40" s="63"/>
      <c r="F40" s="63"/>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3"/>
      <c r="AM40" s="63"/>
      <c r="AN40" s="62"/>
    </row>
    <row r="41" spans="1:40" ht="24.9" customHeight="1" x14ac:dyDescent="0.45">
      <c r="A41" s="62"/>
      <c r="B41" s="82"/>
      <c r="C41" s="401" t="str">
        <f>IF(VLOOKUP($AK$2,選択肢!$A$1:$J$31,C46,FALSE)=0,"-",VLOOKUP($AK$2,選択肢!$A$1:$J$31,C46,FALSE))</f>
        <v>管理者</v>
      </c>
      <c r="D41" s="411"/>
      <c r="E41" s="412" t="str">
        <f>IF(VLOOKUP($AK$2,選択肢!$A$1:$J$31,E46,FALSE)=0,"-",VLOOKUP($AK$2,選択肢!$A$1:$J$31,E46,FALSE))</f>
        <v>相談支援専門員</v>
      </c>
      <c r="F41" s="412"/>
      <c r="G41" s="412"/>
      <c r="H41" s="412"/>
      <c r="I41" s="401" t="str">
        <f>IF(VLOOKUP($AK$2,選択肢!$A$1:$J$31,I46,FALSE)=0,"-",VLOOKUP($AK$2,選択肢!$A$1:$J$31,I46,FALSE))</f>
        <v>相談支援員</v>
      </c>
      <c r="J41" s="411"/>
      <c r="K41" s="411"/>
      <c r="L41" s="411"/>
      <c r="M41" s="411"/>
      <c r="N41" s="402"/>
      <c r="O41" s="401" t="str">
        <f>IF(VLOOKUP($AK$2,選択肢!$A$1:$J$31,O46,FALSE)=0,"-",VLOOKUP($AK$2,選択肢!$A$1:$J$31,O46,FALSE))</f>
        <v>-</v>
      </c>
      <c r="P41" s="411"/>
      <c r="Q41" s="411"/>
      <c r="R41" s="411"/>
      <c r="S41" s="411"/>
      <c r="T41" s="402"/>
      <c r="U41" s="401" t="str">
        <f>IF(VLOOKUP($AK$2,選択肢!$A$1:$J$31,U46,FALSE)=0,"-",VLOOKUP($AK$2,選択肢!$A$1:$J$31,U46,FALSE))</f>
        <v>-</v>
      </c>
      <c r="V41" s="411"/>
      <c r="W41" s="411"/>
      <c r="X41" s="411"/>
      <c r="Y41" s="411"/>
      <c r="Z41" s="402"/>
      <c r="AA41" s="401" t="str">
        <f>IF(VLOOKUP($AK$2,選択肢!$A$1:$J$31,AA46,FALSE)=0,"-",VLOOKUP($AK$2,選択肢!$A$1:$J$31,AA46,FALSE))</f>
        <v>-</v>
      </c>
      <c r="AB41" s="411"/>
      <c r="AC41" s="411"/>
      <c r="AD41" s="411"/>
      <c r="AE41" s="411"/>
      <c r="AF41" s="402"/>
      <c r="AG41" s="412" t="str">
        <f>IF(VLOOKUP($AK$2,選択肢!$A$1:$J$31,AG46,FALSE)=0,"-",VLOOKUP($AK$2,選択肢!$A$1:$J$31,AG46,FALSE))</f>
        <v>-</v>
      </c>
      <c r="AH41" s="412"/>
      <c r="AI41" s="412"/>
      <c r="AJ41" s="412"/>
      <c r="AK41" s="412"/>
      <c r="AL41" s="412" t="str">
        <f>IF(VLOOKUP($AK$2,選択肢!$A$1:$J$31,AL46,FALSE)=0,"-",VLOOKUP($AK$2,選択肢!$A$1:$J$31,AL46,FALSE))</f>
        <v>-</v>
      </c>
      <c r="AM41" s="412"/>
      <c r="AN41" s="62"/>
    </row>
    <row r="42" spans="1:40" ht="18" customHeight="1" x14ac:dyDescent="0.45">
      <c r="A42" s="62"/>
      <c r="B42" s="82"/>
      <c r="C42" s="113" t="s">
        <v>56</v>
      </c>
      <c r="D42" s="113" t="s">
        <v>57</v>
      </c>
      <c r="E42" s="112" t="s">
        <v>56</v>
      </c>
      <c r="F42" s="417" t="s">
        <v>57</v>
      </c>
      <c r="G42" s="417"/>
      <c r="H42" s="417"/>
      <c r="I42" s="404" t="s">
        <v>56</v>
      </c>
      <c r="J42" s="406"/>
      <c r="K42" s="405"/>
      <c r="L42" s="404" t="s">
        <v>57</v>
      </c>
      <c r="M42" s="406"/>
      <c r="N42" s="405"/>
      <c r="O42" s="404" t="s">
        <v>56</v>
      </c>
      <c r="P42" s="406"/>
      <c r="Q42" s="405"/>
      <c r="R42" s="404" t="s">
        <v>57</v>
      </c>
      <c r="S42" s="406"/>
      <c r="T42" s="405"/>
      <c r="U42" s="404" t="s">
        <v>56</v>
      </c>
      <c r="V42" s="406"/>
      <c r="W42" s="405"/>
      <c r="X42" s="404" t="s">
        <v>57</v>
      </c>
      <c r="Y42" s="406"/>
      <c r="Z42" s="405"/>
      <c r="AA42" s="404" t="s">
        <v>56</v>
      </c>
      <c r="AB42" s="406"/>
      <c r="AC42" s="405"/>
      <c r="AD42" s="404" t="s">
        <v>57</v>
      </c>
      <c r="AE42" s="406"/>
      <c r="AF42" s="405"/>
      <c r="AG42" s="404" t="s">
        <v>56</v>
      </c>
      <c r="AH42" s="406"/>
      <c r="AI42" s="405"/>
      <c r="AJ42" s="404" t="s">
        <v>57</v>
      </c>
      <c r="AK42" s="405"/>
      <c r="AL42" s="112" t="s">
        <v>19</v>
      </c>
      <c r="AM42" s="112" t="s">
        <v>18</v>
      </c>
      <c r="AN42" s="62"/>
    </row>
    <row r="43" spans="1:40" ht="18" customHeight="1" x14ac:dyDescent="0.45">
      <c r="A43" s="62"/>
      <c r="B43" s="81" t="s">
        <v>108</v>
      </c>
      <c r="C43" s="112">
        <f>COUNTIFS($B$12:$B$31,C$41,$C$12:$C$31,"A",$E$12:$E$31,"*")</f>
        <v>0</v>
      </c>
      <c r="D43" s="112">
        <f>COUNTIFS($B$12:$B$31,C$41,$C$12:$C$31,"B",$E$12:$E$31,"*")</f>
        <v>0</v>
      </c>
      <c r="E43" s="112">
        <f>COUNTIFS($B$12:$B$31,E$41,$C$12:$C$31,"A",$E$12:$E$31,"*")</f>
        <v>0</v>
      </c>
      <c r="F43" s="404">
        <f>COUNTIFS($B$12:$B$31,E$41,$C$12:$C$31,"B",$E$12:$E$31,"*")</f>
        <v>0</v>
      </c>
      <c r="G43" s="406"/>
      <c r="H43" s="405"/>
      <c r="I43" s="404">
        <f>COUNTIFS($B$12:$B$31,I$41,$C$12:$C$31,"A",$E$12:$E$31,"*")</f>
        <v>0</v>
      </c>
      <c r="J43" s="406"/>
      <c r="K43" s="405"/>
      <c r="L43" s="404">
        <f>COUNTIFS($B$12:$B$31,I$41,$C$12:$C$31,"B",$E$12:$E$31,"*")</f>
        <v>0</v>
      </c>
      <c r="M43" s="406"/>
      <c r="N43" s="405"/>
      <c r="O43" s="404">
        <f>COUNTIFS($B$12:$B$31,O$41,$C$12:$C$31,"A",$E$12:$E$31,"*")</f>
        <v>0</v>
      </c>
      <c r="P43" s="406"/>
      <c r="Q43" s="405"/>
      <c r="R43" s="404">
        <f>COUNTIFS($B$12:$B$31,O$41,$C$12:$C$31,"B",$E$12:$E$31,"*")</f>
        <v>0</v>
      </c>
      <c r="S43" s="406"/>
      <c r="T43" s="405"/>
      <c r="U43" s="404">
        <f>COUNTIFS($B$12:$B$31,U$41,$C$12:$C$31,"A",$E$12:$E$31,"*")</f>
        <v>0</v>
      </c>
      <c r="V43" s="406"/>
      <c r="W43" s="405"/>
      <c r="X43" s="404">
        <f>COUNTIFS($B$12:$B$31,U$41,$C$12:$C$31,"B",$E$12:$E$31,"*")</f>
        <v>0</v>
      </c>
      <c r="Y43" s="406"/>
      <c r="Z43" s="405"/>
      <c r="AA43" s="404">
        <f>COUNTIFS($B$12:$B$31,AA$41,$C$12:$C$31,"A",$E$12:$E$31,"*")</f>
        <v>0</v>
      </c>
      <c r="AB43" s="406"/>
      <c r="AC43" s="405"/>
      <c r="AD43" s="404">
        <f>COUNTIFS($B$12:$B$31,AA$41,$C$12:$C$31,"B",$E$12:$E$31,"*")</f>
        <v>0</v>
      </c>
      <c r="AE43" s="406"/>
      <c r="AF43" s="405"/>
      <c r="AG43" s="404">
        <f>COUNTIFS($B$12:$B$31,AG$41,$C$12:$C$31,"A",$E$12:$E$31,"*")</f>
        <v>0</v>
      </c>
      <c r="AH43" s="406"/>
      <c r="AI43" s="405"/>
      <c r="AJ43" s="404">
        <f>COUNTIFS($B$12:$B$31,AG$41,$C$12:$C$31,"B",$E$12:$E$31,"*")</f>
        <v>0</v>
      </c>
      <c r="AK43" s="405"/>
      <c r="AL43" s="112">
        <f>COUNTIFS($B$12:$B$31,AL$41,$C$12:$C$31,"A",$E$12:$E$31,"*")</f>
        <v>0</v>
      </c>
      <c r="AM43" s="112">
        <f>COUNTIFS($B$12:$B$31,AL$41,$C$12:$C$31,"B",$E$12:$E$31,"*")</f>
        <v>0</v>
      </c>
      <c r="AN43" s="62"/>
    </row>
    <row r="44" spans="1:40" ht="18" customHeight="1" x14ac:dyDescent="0.45">
      <c r="A44" s="62"/>
      <c r="B44" s="89" t="s">
        <v>109</v>
      </c>
      <c r="C44" s="112">
        <f>COUNTIFS($B$12:$B$31,C$41,$C$12:$C$31,"C",$E$12:$E$31,"*")</f>
        <v>0</v>
      </c>
      <c r="D44" s="112">
        <f>COUNTIFS($B$12:$B$31,C$41,$C$12:$C$31,"D",$E$12:$E$31,"*")</f>
        <v>0</v>
      </c>
      <c r="E44" s="112">
        <f>COUNTIFS($B$12:$B$31,E$41,$C$12:$C$31,"C",$E$12:$E$31,"*")</f>
        <v>0</v>
      </c>
      <c r="F44" s="404">
        <f>COUNTIFS($B$12:$B$31,E$41,$C$12:$C$31,"D",$E$12:$E$31,"*")</f>
        <v>0</v>
      </c>
      <c r="G44" s="406"/>
      <c r="H44" s="405"/>
      <c r="I44" s="404">
        <f>COUNTIFS($B$12:$B$31,I$41,$C$12:$C$31,"C",$E$12:$E$31,"*")</f>
        <v>0</v>
      </c>
      <c r="J44" s="406"/>
      <c r="K44" s="405"/>
      <c r="L44" s="404">
        <f>COUNTIFS($B$12:$B$31,I$41,$C$12:$C$31,"D",$E$12:$E$31,"*")</f>
        <v>0</v>
      </c>
      <c r="M44" s="406"/>
      <c r="N44" s="405"/>
      <c r="O44" s="404">
        <f>COUNTIFS($B$12:$B$31,O$41,$C$12:$C$31,"C",$E$12:$E$31,"*")</f>
        <v>0</v>
      </c>
      <c r="P44" s="406"/>
      <c r="Q44" s="405"/>
      <c r="R44" s="404">
        <f>COUNTIFS($B$12:$B$31,O$41,$C$12:$C$31,"D",$E$12:$E$31,"*")</f>
        <v>0</v>
      </c>
      <c r="S44" s="406"/>
      <c r="T44" s="405"/>
      <c r="U44" s="404">
        <f>COUNTIFS($B$12:$B$31,U$41,$C$12:$C$31,"C",$E$12:$E$31,"*")</f>
        <v>0</v>
      </c>
      <c r="V44" s="406"/>
      <c r="W44" s="405"/>
      <c r="X44" s="404">
        <f>COUNTIFS($B$12:$B$31,U$41,$C$12:$C$31,"D",$E$12:$E$31,"*")</f>
        <v>0</v>
      </c>
      <c r="Y44" s="406"/>
      <c r="Z44" s="405"/>
      <c r="AA44" s="404">
        <f>COUNTIFS($B$12:$B$31,AA$41,$C$12:$C$31,"C",$E$12:$E$31,"*")</f>
        <v>0</v>
      </c>
      <c r="AB44" s="406"/>
      <c r="AC44" s="405"/>
      <c r="AD44" s="404">
        <f>COUNTIFS($B$12:$B$31,AA$41,$C$12:$C$31,"D",$E$12:$E$31,"*")</f>
        <v>0</v>
      </c>
      <c r="AE44" s="406"/>
      <c r="AF44" s="405"/>
      <c r="AG44" s="404">
        <f>COUNTIFS($B$12:$B$31,AG$41,$C$12:$C$31,"C",$E$12:$E$31,"*")</f>
        <v>0</v>
      </c>
      <c r="AH44" s="406"/>
      <c r="AI44" s="405"/>
      <c r="AJ44" s="404">
        <f>COUNTIFS($B$12:$B$31,AG$41,$C$12:$C$31,"D",$E$12:$E$31,"*")</f>
        <v>0</v>
      </c>
      <c r="AK44" s="405"/>
      <c r="AL44" s="112">
        <f>COUNTIFS($B$12:$B$31,AL$41,$C$12:$C$31,"C",$E$12:$E$31,"*")</f>
        <v>0</v>
      </c>
      <c r="AM44" s="112">
        <f>COUNTIFS($B$12:$B$31,AL$41,$C$12:$C$31,"D",$E$12:$E$31,"*")</f>
        <v>0</v>
      </c>
      <c r="AN44" s="62"/>
    </row>
    <row r="45" spans="1:40" ht="24.9" customHeight="1" x14ac:dyDescent="0.45">
      <c r="A45" s="62"/>
      <c r="B45" s="89" t="s">
        <v>201</v>
      </c>
      <c r="C45" s="401" t="str">
        <f>IF($AK$4="４週",SUMIFS($AK$12:$AK$31,$B$12:$B$31,C41)/4/$AH$6,IF($AK$4="歴月",SUMIFS($AK$12:$AK$31,$B$12:$B$31,C41)/$AL$6,"記載する期間を選択してください"))</f>
        <v>記載する期間を選択してください</v>
      </c>
      <c r="D45" s="402"/>
      <c r="E45" s="401" t="str">
        <f>IF($AK$4="４週",SUMIFS($AK$12:$AK$31,$B$12:$B$31,E41)/4/$AH$6,IF($AK$4="歴月",SUMIFS($AK$12:$AK$31,$B$12:$B$31,E41)/$AL$6,"記載する期間を選択してください"))</f>
        <v>記載する期間を選択してください</v>
      </c>
      <c r="F45" s="411"/>
      <c r="G45" s="411"/>
      <c r="H45" s="402"/>
      <c r="I45" s="401" t="str">
        <f>IF($AK$4="４週",SUMIFS($AK$12:$AK$31,$B$12:$B$31,I41)/4/$AH$6,IF($AK$4="歴月",SUMIFS($AK$12:$AK$31,$B$12:$B$31,I41)/$AL$6,"記載する期間を選択してください"))</f>
        <v>記載する期間を選択してください</v>
      </c>
      <c r="J45" s="411"/>
      <c r="K45" s="411"/>
      <c r="L45" s="411"/>
      <c r="M45" s="411"/>
      <c r="N45" s="402"/>
      <c r="O45" s="401" t="str">
        <f>IF($AK$4="４週",SUMIFS($AK$12:$AK$31,$B$12:$B$31,O41)/4/$AH$6,IF($AK$4="歴月",SUMIFS($AK$12:$AK$31,$B$12:$B$31,O41)/$AL$6,"記載する期間を選択してください"))</f>
        <v>記載する期間を選択してください</v>
      </c>
      <c r="P45" s="411"/>
      <c r="Q45" s="411"/>
      <c r="R45" s="411"/>
      <c r="S45" s="411"/>
      <c r="T45" s="402"/>
      <c r="U45" s="401" t="str">
        <f>IF($AK$4="４週",SUMIFS($AK$12:$AK$31,$B$12:$B$31,U41)/4/$AH$6,IF($AK$4="歴月",SUMIFS($AK$12:$AK$31,$B$12:$B$31,U41)/$AL$6,"記載する期間を選択してください"))</f>
        <v>記載する期間を選択してください</v>
      </c>
      <c r="V45" s="411"/>
      <c r="W45" s="411"/>
      <c r="X45" s="411"/>
      <c r="Y45" s="411"/>
      <c r="Z45" s="402"/>
      <c r="AA45" s="401" t="str">
        <f>IF($AK$4="４週",SUMIFS($AK$12:$AK$31,$B$12:$B$31,AA41)/4/$AH$6,IF($AK$4="歴月",SUMIFS($AK$12:$AK$31,$B$12:$B$31,AA41)/$AL$6,"記載する期間を選択してください"))</f>
        <v>記載する期間を選択してください</v>
      </c>
      <c r="AB45" s="411"/>
      <c r="AC45" s="411"/>
      <c r="AD45" s="411"/>
      <c r="AE45" s="411"/>
      <c r="AF45" s="402"/>
      <c r="AG45" s="401" t="str">
        <f>IF($AK$4="４週",SUMIFS($AK$12:$AK$31,$B$12:$B$31,AG41)/4/$AH$6,IF($AK$4="歴月",SUMIFS($AK$12:$AK$31,$B$12:$B$31,AG41)/$AL$6,"記載する期間を選択してください"))</f>
        <v>記載する期間を選択してください</v>
      </c>
      <c r="AH45" s="411"/>
      <c r="AI45" s="411"/>
      <c r="AJ45" s="411"/>
      <c r="AK45" s="402"/>
      <c r="AL45" s="401" t="str">
        <f>IF($AK$4="４週",SUMIFS($AK$12:$AK$31,$B$12:$B$31,AL41)/4/$AH$6,IF($AK$4="歴月",SUMIFS($AK$12:$AK$31,$B$12:$B$31,AL41)/$AL$6,"記載する期間を選択してください"))</f>
        <v>記載する期間を選択してください</v>
      </c>
      <c r="AM45" s="402"/>
      <c r="AN45" s="62"/>
    </row>
    <row r="46" spans="1:40" ht="5.0999999999999996" customHeight="1" x14ac:dyDescent="0.45">
      <c r="A46" s="62"/>
      <c r="B46" s="59"/>
      <c r="C46" s="85">
        <v>2</v>
      </c>
      <c r="D46" s="85"/>
      <c r="E46" s="85">
        <v>3</v>
      </c>
      <c r="F46" s="85"/>
      <c r="G46" s="85"/>
      <c r="H46" s="85"/>
      <c r="I46" s="85">
        <v>4</v>
      </c>
      <c r="J46" s="85"/>
      <c r="K46" s="85"/>
      <c r="L46" s="85"/>
      <c r="M46" s="85"/>
      <c r="N46" s="85"/>
      <c r="O46" s="85">
        <v>5</v>
      </c>
      <c r="P46" s="85"/>
      <c r="Q46" s="85"/>
      <c r="R46" s="85"/>
      <c r="S46" s="85"/>
      <c r="T46" s="85"/>
      <c r="U46" s="85">
        <v>6</v>
      </c>
      <c r="V46" s="85"/>
      <c r="W46" s="85"/>
      <c r="X46" s="85"/>
      <c r="Y46" s="85"/>
      <c r="Z46" s="85"/>
      <c r="AA46" s="85">
        <v>7</v>
      </c>
      <c r="AB46" s="85"/>
      <c r="AC46" s="85"/>
      <c r="AD46" s="85"/>
      <c r="AE46" s="85"/>
      <c r="AF46" s="85"/>
      <c r="AG46" s="85">
        <v>8</v>
      </c>
      <c r="AH46" s="85"/>
      <c r="AI46" s="85"/>
      <c r="AJ46" s="85"/>
      <c r="AK46" s="85"/>
      <c r="AL46" s="85">
        <v>9</v>
      </c>
      <c r="AM46" s="110"/>
      <c r="AN46" s="62"/>
    </row>
    <row r="47" spans="1:40" ht="17.399999999999999" customHeight="1" x14ac:dyDescent="0.45">
      <c r="A47" s="128"/>
      <c r="B47" s="137" t="s">
        <v>238</v>
      </c>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36"/>
      <c r="AN47" s="128"/>
    </row>
    <row r="48" spans="1:40" ht="15" customHeight="1" x14ac:dyDescent="0.45">
      <c r="A48" s="121" t="s">
        <v>166</v>
      </c>
      <c r="B48" s="122"/>
      <c r="C48" s="123"/>
      <c r="D48" s="123"/>
      <c r="E48" s="123"/>
      <c r="F48" s="124"/>
      <c r="G48" s="123"/>
      <c r="H48" s="125"/>
      <c r="I48" s="125"/>
      <c r="J48" s="125"/>
      <c r="K48" s="125"/>
      <c r="L48" s="125"/>
      <c r="M48" s="125"/>
      <c r="N48" s="125"/>
      <c r="O48" s="125"/>
      <c r="P48" s="125"/>
      <c r="Q48" s="125"/>
      <c r="R48" s="125">
        <v>6</v>
      </c>
      <c r="S48" s="125"/>
      <c r="T48" s="125"/>
      <c r="U48" s="125"/>
      <c r="V48" s="125"/>
      <c r="W48" s="125"/>
      <c r="X48" s="125">
        <v>7</v>
      </c>
      <c r="Y48" s="125"/>
      <c r="Z48" s="125"/>
      <c r="AA48" s="125"/>
      <c r="AB48" s="125"/>
      <c r="AC48" s="125"/>
      <c r="AD48" s="125">
        <v>8</v>
      </c>
      <c r="AE48" s="125"/>
      <c r="AF48" s="125"/>
      <c r="AG48" s="126"/>
      <c r="AH48" s="126"/>
      <c r="AI48" s="126"/>
      <c r="AJ48" s="126">
        <v>9</v>
      </c>
      <c r="AK48" s="127"/>
      <c r="AL48" s="127"/>
      <c r="AM48" s="128"/>
      <c r="AN48" s="129"/>
    </row>
    <row r="49" spans="1:40" s="60" customFormat="1" ht="15" customHeight="1" x14ac:dyDescent="0.45">
      <c r="A49" s="121" t="s">
        <v>167</v>
      </c>
      <c r="B49" s="130"/>
      <c r="C49" s="130"/>
      <c r="D49" s="130"/>
      <c r="E49" s="130"/>
      <c r="F49" s="130"/>
      <c r="G49" s="130"/>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2"/>
    </row>
    <row r="50" spans="1:40" s="60" customFormat="1" ht="15" customHeight="1" x14ac:dyDescent="0.45">
      <c r="A50" s="121" t="s">
        <v>207</v>
      </c>
      <c r="B50" s="130"/>
      <c r="C50" s="130"/>
      <c r="D50" s="130"/>
      <c r="E50" s="130"/>
      <c r="F50" s="130"/>
      <c r="G50" s="130"/>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2"/>
    </row>
    <row r="51" spans="1:40" s="60" customFormat="1" ht="15" customHeight="1" x14ac:dyDescent="0.45">
      <c r="A51" s="121" t="s">
        <v>168</v>
      </c>
      <c r="B51" s="130"/>
      <c r="C51" s="130"/>
      <c r="D51" s="130"/>
      <c r="E51" s="130"/>
      <c r="F51" s="130"/>
      <c r="G51" s="130"/>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2"/>
    </row>
    <row r="52" spans="1:40" s="60" customFormat="1" ht="15" customHeight="1" x14ac:dyDescent="0.45">
      <c r="A52" s="121" t="s">
        <v>169</v>
      </c>
      <c r="B52" s="130"/>
      <c r="C52" s="130"/>
      <c r="D52" s="130"/>
      <c r="E52" s="130"/>
      <c r="F52" s="130"/>
      <c r="G52" s="130"/>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2"/>
    </row>
    <row r="53" spans="1:40" ht="15" customHeight="1" x14ac:dyDescent="0.45">
      <c r="A53" s="132" t="s">
        <v>170</v>
      </c>
      <c r="B53" s="133"/>
      <c r="C53" s="132"/>
      <c r="D53" s="132"/>
      <c r="E53" s="132"/>
      <c r="F53" s="132"/>
      <c r="G53" s="132"/>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row>
    <row r="54" spans="1:40" ht="15" customHeight="1" x14ac:dyDescent="0.45">
      <c r="A54" s="132" t="s">
        <v>171</v>
      </c>
      <c r="B54" s="133"/>
      <c r="C54" s="132"/>
      <c r="D54" s="132"/>
      <c r="E54" s="132"/>
      <c r="F54" s="132"/>
      <c r="G54" s="132"/>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row>
    <row r="55" spans="1:40" ht="15" customHeight="1" x14ac:dyDescent="0.45">
      <c r="A55" s="132"/>
      <c r="B55" s="134" t="s">
        <v>172</v>
      </c>
      <c r="C55" s="403" t="s">
        <v>173</v>
      </c>
      <c r="D55" s="403"/>
      <c r="E55" s="403"/>
      <c r="F55" s="132"/>
      <c r="G55" s="132"/>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row>
    <row r="56" spans="1:40" ht="15" customHeight="1" x14ac:dyDescent="0.45">
      <c r="A56" s="132"/>
      <c r="B56" s="135" t="s">
        <v>190</v>
      </c>
      <c r="C56" s="416" t="s">
        <v>174</v>
      </c>
      <c r="D56" s="416"/>
      <c r="E56" s="416"/>
      <c r="F56" s="132"/>
      <c r="G56" s="132"/>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row>
    <row r="57" spans="1:40" ht="15" customHeight="1" x14ac:dyDescent="0.45">
      <c r="A57" s="132"/>
      <c r="B57" s="135" t="s">
        <v>191</v>
      </c>
      <c r="C57" s="416" t="s">
        <v>175</v>
      </c>
      <c r="D57" s="416"/>
      <c r="E57" s="416"/>
      <c r="F57" s="132"/>
      <c r="G57" s="132"/>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row>
    <row r="58" spans="1:40" ht="15" customHeight="1" x14ac:dyDescent="0.45">
      <c r="A58" s="132"/>
      <c r="B58" s="135" t="s">
        <v>192</v>
      </c>
      <c r="C58" s="416" t="s">
        <v>176</v>
      </c>
      <c r="D58" s="416"/>
      <c r="E58" s="416"/>
      <c r="F58" s="132"/>
      <c r="G58" s="132"/>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row>
    <row r="59" spans="1:40" ht="15" customHeight="1" x14ac:dyDescent="0.45">
      <c r="A59" s="132"/>
      <c r="B59" s="135" t="s">
        <v>193</v>
      </c>
      <c r="C59" s="416" t="s">
        <v>177</v>
      </c>
      <c r="D59" s="416"/>
      <c r="E59" s="416"/>
      <c r="F59" s="132"/>
      <c r="G59" s="132"/>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row>
    <row r="60" spans="1:40" ht="15" customHeight="1" x14ac:dyDescent="0.45">
      <c r="A60" s="132"/>
      <c r="B60" s="121" t="s">
        <v>178</v>
      </c>
      <c r="C60" s="132"/>
      <c r="D60" s="132"/>
      <c r="E60" s="132"/>
      <c r="F60" s="132"/>
      <c r="G60" s="132"/>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row>
    <row r="61" spans="1:40" ht="15" customHeight="1" x14ac:dyDescent="0.45">
      <c r="A61" s="132"/>
      <c r="B61" s="121" t="s">
        <v>195</v>
      </c>
      <c r="C61" s="132"/>
      <c r="D61" s="132"/>
      <c r="E61" s="132"/>
      <c r="F61" s="132"/>
      <c r="G61" s="1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row>
    <row r="62" spans="1:40" ht="15" customHeight="1" x14ac:dyDescent="0.45">
      <c r="A62" s="132"/>
      <c r="B62" s="121" t="s">
        <v>179</v>
      </c>
      <c r="C62" s="132"/>
      <c r="D62" s="132"/>
      <c r="E62" s="132"/>
      <c r="F62" s="132"/>
      <c r="G62" s="132"/>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row>
    <row r="63" spans="1:40" ht="15" customHeight="1" x14ac:dyDescent="0.45">
      <c r="A63" s="132" t="s">
        <v>180</v>
      </c>
      <c r="B63" s="133"/>
      <c r="C63" s="132"/>
      <c r="D63" s="132"/>
      <c r="E63" s="132"/>
      <c r="F63" s="132"/>
      <c r="G63" s="132"/>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row>
    <row r="64" spans="1:40" ht="15" customHeight="1" x14ac:dyDescent="0.45">
      <c r="A64" s="132" t="s">
        <v>181</v>
      </c>
      <c r="B64" s="133"/>
      <c r="C64" s="132"/>
      <c r="D64" s="132"/>
      <c r="E64" s="132"/>
      <c r="F64" s="132"/>
      <c r="G64" s="132"/>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row>
    <row r="65" spans="1:40" ht="15" customHeight="1" x14ac:dyDescent="0.45">
      <c r="A65" s="132" t="s">
        <v>239</v>
      </c>
      <c r="B65" s="133"/>
      <c r="C65" s="132"/>
      <c r="D65" s="132"/>
      <c r="E65" s="132"/>
      <c r="F65" s="132"/>
      <c r="G65" s="132"/>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row>
    <row r="66" spans="1:40" ht="15" customHeight="1" x14ac:dyDescent="0.45">
      <c r="A66" s="132" t="s">
        <v>182</v>
      </c>
      <c r="B66" s="133"/>
      <c r="C66" s="132"/>
      <c r="D66" s="132"/>
      <c r="E66" s="132"/>
      <c r="F66" s="132"/>
      <c r="G66" s="132"/>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row>
    <row r="67" spans="1:40" ht="15" customHeight="1" x14ac:dyDescent="0.45">
      <c r="A67" s="132" t="s">
        <v>236</v>
      </c>
      <c r="B67" s="133"/>
      <c r="C67" s="132"/>
      <c r="D67" s="132"/>
      <c r="E67" s="132"/>
      <c r="F67" s="132"/>
      <c r="G67" s="132"/>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row>
    <row r="68" spans="1:40" ht="15" customHeight="1" x14ac:dyDescent="0.45">
      <c r="A68" s="132" t="s">
        <v>183</v>
      </c>
      <c r="B68" s="133"/>
      <c r="C68" s="132"/>
      <c r="D68" s="132"/>
      <c r="E68" s="132"/>
      <c r="F68" s="132"/>
      <c r="G68" s="132"/>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row>
    <row r="69" spans="1:40" ht="15" customHeight="1" x14ac:dyDescent="0.45">
      <c r="A69" s="132" t="s">
        <v>184</v>
      </c>
      <c r="B69" s="133"/>
      <c r="C69" s="132"/>
      <c r="D69" s="132"/>
      <c r="E69" s="132"/>
      <c r="F69" s="132"/>
      <c r="G69" s="132"/>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row>
    <row r="70" spans="1:40" ht="15" customHeight="1" x14ac:dyDescent="0.45">
      <c r="A70" s="132" t="s">
        <v>185</v>
      </c>
      <c r="B70" s="133"/>
      <c r="C70" s="132"/>
      <c r="D70" s="132"/>
      <c r="E70" s="132"/>
      <c r="F70" s="132"/>
      <c r="G70" s="132"/>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row>
    <row r="71" spans="1:40" ht="15" customHeight="1" x14ac:dyDescent="0.45">
      <c r="A71" s="132" t="s">
        <v>186</v>
      </c>
      <c r="B71" s="133"/>
      <c r="C71" s="132"/>
      <c r="D71" s="132"/>
      <c r="E71" s="132"/>
      <c r="F71" s="132"/>
      <c r="G71" s="132"/>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row>
    <row r="72" spans="1:40" ht="15" customHeight="1" x14ac:dyDescent="0.45">
      <c r="A72" s="132" t="s">
        <v>187</v>
      </c>
      <c r="B72" s="133"/>
      <c r="C72" s="132"/>
      <c r="D72" s="132"/>
      <c r="E72" s="132"/>
      <c r="F72" s="132"/>
      <c r="G72" s="132"/>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row>
    <row r="73" spans="1:40" ht="15" customHeight="1" x14ac:dyDescent="0.45">
      <c r="A73" s="132" t="s">
        <v>188</v>
      </c>
      <c r="B73" s="133"/>
      <c r="C73" s="132"/>
      <c r="D73" s="132"/>
      <c r="E73" s="132"/>
      <c r="F73" s="132"/>
      <c r="G73" s="132"/>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row>
    <row r="74" spans="1:40" ht="15" customHeight="1" x14ac:dyDescent="0.45">
      <c r="A74" s="132" t="s">
        <v>189</v>
      </c>
      <c r="B74" s="133"/>
      <c r="C74" s="132"/>
      <c r="D74" s="132"/>
      <c r="E74" s="132"/>
      <c r="F74" s="132"/>
      <c r="G74" s="132"/>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row>
    <row r="75" spans="1:40" ht="15" customHeight="1" x14ac:dyDescent="0.45">
      <c r="A75" s="132" t="s">
        <v>194</v>
      </c>
      <c r="B75" s="133"/>
      <c r="C75" s="132"/>
      <c r="D75" s="132"/>
      <c r="E75" s="132"/>
      <c r="F75" s="132"/>
      <c r="G75" s="132"/>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row>
  </sheetData>
  <mergeCells count="122">
    <mergeCell ref="AM14:AN14"/>
    <mergeCell ref="AM15:AN15"/>
    <mergeCell ref="AM16:AN16"/>
    <mergeCell ref="AH9:AJ9"/>
    <mergeCell ref="AM12:AN12"/>
    <mergeCell ref="AM13:AN13"/>
    <mergeCell ref="AK2:AN2"/>
    <mergeCell ref="M3:P3"/>
    <mergeCell ref="Q3:R3"/>
    <mergeCell ref="S3:T3"/>
    <mergeCell ref="U3:V3"/>
    <mergeCell ref="AK3:AN3"/>
    <mergeCell ref="AM27:AN27"/>
    <mergeCell ref="AM28:AN28"/>
    <mergeCell ref="AM29:AN29"/>
    <mergeCell ref="AL41:AM41"/>
    <mergeCell ref="A37:C37"/>
    <mergeCell ref="F37:H37"/>
    <mergeCell ref="I37:K37"/>
    <mergeCell ref="AM17:AN17"/>
    <mergeCell ref="AK4:AN4"/>
    <mergeCell ref="AK5:AN5"/>
    <mergeCell ref="AH6:AJ6"/>
    <mergeCell ref="A8:A11"/>
    <mergeCell ref="B8:B11"/>
    <mergeCell ref="C8:C11"/>
    <mergeCell ref="D8:D11"/>
    <mergeCell ref="E8:E11"/>
    <mergeCell ref="F8:AJ8"/>
    <mergeCell ref="AK8:AK11"/>
    <mergeCell ref="AL8:AL11"/>
    <mergeCell ref="AM8:AN11"/>
    <mergeCell ref="F9:L9"/>
    <mergeCell ref="M9:S9"/>
    <mergeCell ref="T9:Z9"/>
    <mergeCell ref="AA9:AG9"/>
    <mergeCell ref="AM18:AN18"/>
    <mergeCell ref="AM19:AN19"/>
    <mergeCell ref="AM20:AN20"/>
    <mergeCell ref="AM21:AN21"/>
    <mergeCell ref="AM22:AN22"/>
    <mergeCell ref="AM23:AN23"/>
    <mergeCell ref="AM24:AN24"/>
    <mergeCell ref="AM25:AN25"/>
    <mergeCell ref="AM26:AN26"/>
    <mergeCell ref="AD43:AF43"/>
    <mergeCell ref="AG43:AI43"/>
    <mergeCell ref="AM30:AN30"/>
    <mergeCell ref="AM31:AN31"/>
    <mergeCell ref="A32:E32"/>
    <mergeCell ref="AM32:AN33"/>
    <mergeCell ref="A33:E33"/>
    <mergeCell ref="C41:D41"/>
    <mergeCell ref="E41:H41"/>
    <mergeCell ref="I41:N41"/>
    <mergeCell ref="O41:T41"/>
    <mergeCell ref="U41:Z41"/>
    <mergeCell ref="C59:E59"/>
    <mergeCell ref="AJ43:AK43"/>
    <mergeCell ref="F42:H42"/>
    <mergeCell ref="I42:K42"/>
    <mergeCell ref="L42:N42"/>
    <mergeCell ref="O42:Q42"/>
    <mergeCell ref="R42:T42"/>
    <mergeCell ref="U42:W42"/>
    <mergeCell ref="X42:Z42"/>
    <mergeCell ref="AA42:AC42"/>
    <mergeCell ref="AD42:AF42"/>
    <mergeCell ref="C58:E58"/>
    <mergeCell ref="O44:Q44"/>
    <mergeCell ref="R44:T44"/>
    <mergeCell ref="U45:Z45"/>
    <mergeCell ref="AA45:AF45"/>
    <mergeCell ref="U44:W44"/>
    <mergeCell ref="X44:Z44"/>
    <mergeCell ref="AA44:AC44"/>
    <mergeCell ref="AD44:AF44"/>
    <mergeCell ref="AG45:AK45"/>
    <mergeCell ref="O43:Q43"/>
    <mergeCell ref="R43:T43"/>
    <mergeCell ref="U43:W43"/>
    <mergeCell ref="C56:E56"/>
    <mergeCell ref="C57:E57"/>
    <mergeCell ref="C45:D45"/>
    <mergeCell ref="E45:H45"/>
    <mergeCell ref="I45:N45"/>
    <mergeCell ref="O45:T45"/>
    <mergeCell ref="A38:C38"/>
    <mergeCell ref="F38:H38"/>
    <mergeCell ref="I38:K38"/>
    <mergeCell ref="L38:N38"/>
    <mergeCell ref="O38:Q38"/>
    <mergeCell ref="F43:H43"/>
    <mergeCell ref="I43:K43"/>
    <mergeCell ref="L43:N43"/>
    <mergeCell ref="F44:H44"/>
    <mergeCell ref="I44:K44"/>
    <mergeCell ref="L44:N44"/>
    <mergeCell ref="AL45:AM45"/>
    <mergeCell ref="C55:E55"/>
    <mergeCell ref="AJ42:AK42"/>
    <mergeCell ref="AG44:AI44"/>
    <mergeCell ref="AJ44:AK44"/>
    <mergeCell ref="R37:U37"/>
    <mergeCell ref="R38:U38"/>
    <mergeCell ref="R39:U39"/>
    <mergeCell ref="V37:Y37"/>
    <mergeCell ref="V38:Y39"/>
    <mergeCell ref="Z38:AC39"/>
    <mergeCell ref="Z37:AC37"/>
    <mergeCell ref="AG42:AI42"/>
    <mergeCell ref="AA41:AF41"/>
    <mergeCell ref="AG41:AK41"/>
    <mergeCell ref="L37:N37"/>
    <mergeCell ref="O37:Q37"/>
    <mergeCell ref="A39:C39"/>
    <mergeCell ref="F39:H39"/>
    <mergeCell ref="I39:K39"/>
    <mergeCell ref="L39:N39"/>
    <mergeCell ref="O39:Q39"/>
    <mergeCell ref="X43:Z43"/>
    <mergeCell ref="AA43:AC43"/>
  </mergeCells>
  <phoneticPr fontId="3"/>
  <dataValidations count="6">
    <dataValidation type="list" allowBlank="1" showInputMessage="1" showErrorMessage="1" sqref="AK5:AN5" xr:uid="{00000000-0002-0000-1600-000000000000}">
      <formula1>"予定,実績"</formula1>
    </dataValidation>
    <dataValidation type="list" allowBlank="1" showInputMessage="1" showErrorMessage="1" sqref="AK4:AN4" xr:uid="{00000000-0002-0000-1600-000001000000}">
      <formula1>"４週,歴月"</formula1>
    </dataValidation>
    <dataValidation type="list" allowBlank="1" showInputMessage="1" showErrorMessage="1" sqref="C12:C31" xr:uid="{00000000-0002-0000-1600-000002000000}">
      <formula1>"A,B,C,D"</formula1>
    </dataValidation>
    <dataValidation type="whole" operator="greaterThanOrEqual" allowBlank="1" showInputMessage="1" showErrorMessage="1" sqref="I38:I39 D38:F39 O38:O39 L38:L39" xr:uid="{00000000-0002-0000-1600-000003000000}">
      <formula1>0</formula1>
    </dataValidation>
    <dataValidation operator="greaterThanOrEqual" allowBlank="1" showInputMessage="1" showErrorMessage="1" sqref="R38:R39 V38 Z38" xr:uid="{00000000-0002-0000-1600-000004000000}"/>
    <dataValidation type="list" allowBlank="1" showInputMessage="1" showErrorMessage="1" sqref="B12:B31" xr:uid="{00000000-0002-0000-1600-000005000000}">
      <formula1>INDIRECT($AK$2)</formula1>
    </dataValidation>
  </dataValidations>
  <printOptions horizontalCentered="1" verticalCentered="1"/>
  <pageMargins left="0.19685039370078741" right="0.19685039370078741" top="0.39370078740157483" bottom="0.19685039370078741" header="0.19685039370078741" footer="0.39370078740157483"/>
  <pageSetup paperSize="9" scale="83" fitToWidth="0" fitToHeight="0" orientation="landscape" r:id="rId1"/>
  <headerFooter alignWithMargins="0">
    <oddHeader>&amp;L&amp;"ＭＳ ゴシック,標準"&amp;10（参考様式）</oddHeader>
  </headerFooter>
  <rowBreaks count="1" manualBreakCount="1">
    <brk id="35"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6B94-9414-4EF1-AB00-D6B4B0DB589B}">
  <dimension ref="A1:L53"/>
  <sheetViews>
    <sheetView view="pageBreakPreview" zoomScale="80" zoomScaleNormal="100" zoomScaleSheetLayoutView="80" workbookViewId="0"/>
  </sheetViews>
  <sheetFormatPr defaultColWidth="8.09765625" defaultRowHeight="13.2" x14ac:dyDescent="0.2"/>
  <cols>
    <col min="1" max="1" width="8.69921875" style="186" customWidth="1"/>
    <col min="2" max="2" width="14.5" style="186" customWidth="1"/>
    <col min="3" max="11" width="8.09765625" style="186"/>
    <col min="12" max="12" width="4.5" style="186" customWidth="1"/>
    <col min="13" max="16384" width="8.09765625" style="186"/>
  </cols>
  <sheetData>
    <row r="1" spans="1:12" ht="24.75" customHeight="1" x14ac:dyDescent="0.2">
      <c r="A1" s="156" t="s">
        <v>345</v>
      </c>
      <c r="B1" s="156"/>
      <c r="C1" s="156"/>
      <c r="D1" s="443" t="s">
        <v>322</v>
      </c>
      <c r="E1" s="444"/>
      <c r="F1" s="444"/>
      <c r="H1" s="156"/>
      <c r="I1" s="156"/>
      <c r="J1" s="156"/>
      <c r="K1" s="156"/>
      <c r="L1" s="156"/>
    </row>
    <row r="2" spans="1:12" ht="27" customHeight="1" x14ac:dyDescent="0.2">
      <c r="A2" s="156"/>
      <c r="B2" s="156"/>
      <c r="C2" s="156"/>
      <c r="D2" s="443" t="s">
        <v>323</v>
      </c>
      <c r="E2" s="443"/>
      <c r="F2" s="443"/>
      <c r="H2" s="445" t="s">
        <v>324</v>
      </c>
      <c r="I2" s="445"/>
      <c r="J2" s="156"/>
      <c r="K2" s="156"/>
      <c r="L2" s="156"/>
    </row>
    <row r="3" spans="1:12" ht="28.5" customHeight="1" x14ac:dyDescent="0.2">
      <c r="A3" s="156"/>
      <c r="B3" s="156"/>
      <c r="C3" s="156"/>
      <c r="D3" s="443" t="s">
        <v>325</v>
      </c>
      <c r="E3" s="444"/>
      <c r="F3" s="444"/>
      <c r="G3" s="156"/>
      <c r="H3" s="445"/>
      <c r="I3" s="445"/>
      <c r="J3" s="156"/>
      <c r="K3" s="156"/>
      <c r="L3" s="156"/>
    </row>
    <row r="4" spans="1:12" ht="25.5" customHeight="1" x14ac:dyDescent="0.2">
      <c r="A4" s="156"/>
      <c r="B4" s="156"/>
      <c r="C4" s="156"/>
      <c r="D4" s="443" t="s">
        <v>326</v>
      </c>
      <c r="E4" s="443"/>
      <c r="F4" s="443"/>
      <c r="G4" s="156"/>
      <c r="I4" s="156"/>
      <c r="J4" s="156"/>
      <c r="K4" s="156"/>
      <c r="L4" s="156"/>
    </row>
    <row r="5" spans="1:12" x14ac:dyDescent="0.2">
      <c r="A5" s="156"/>
      <c r="B5" s="156"/>
      <c r="C5" s="156"/>
      <c r="D5" s="156"/>
      <c r="E5" s="156"/>
      <c r="F5" s="156"/>
      <c r="G5" s="156"/>
      <c r="H5" s="156"/>
      <c r="I5" s="156"/>
      <c r="J5" s="156"/>
      <c r="K5" s="156"/>
      <c r="L5" s="156"/>
    </row>
    <row r="6" spans="1:12" ht="37.5" customHeight="1" x14ac:dyDescent="0.2">
      <c r="A6" s="438" t="s">
        <v>313</v>
      </c>
      <c r="B6" s="439"/>
      <c r="C6" s="438"/>
      <c r="D6" s="439"/>
      <c r="E6" s="439"/>
      <c r="F6" s="439"/>
      <c r="G6" s="439"/>
      <c r="H6" s="439"/>
      <c r="I6" s="439"/>
      <c r="J6" s="439"/>
      <c r="K6" s="439"/>
      <c r="L6" s="440"/>
    </row>
    <row r="7" spans="1:12" ht="37.5" customHeight="1" x14ac:dyDescent="0.2">
      <c r="A7" s="446" t="s">
        <v>327</v>
      </c>
      <c r="B7" s="447"/>
      <c r="C7" s="438"/>
      <c r="D7" s="439"/>
      <c r="E7" s="439"/>
      <c r="F7" s="439"/>
      <c r="G7" s="439"/>
      <c r="H7" s="439"/>
      <c r="I7" s="439"/>
      <c r="J7" s="439"/>
      <c r="K7" s="439"/>
      <c r="L7" s="440"/>
    </row>
    <row r="8" spans="1:12" ht="25.5" customHeight="1" x14ac:dyDescent="0.2">
      <c r="A8" s="211" t="s">
        <v>328</v>
      </c>
      <c r="B8" s="194"/>
      <c r="C8" s="194"/>
      <c r="D8" s="194"/>
      <c r="E8" s="194"/>
      <c r="F8" s="194"/>
      <c r="G8" s="194"/>
      <c r="H8" s="194"/>
      <c r="I8" s="194"/>
      <c r="J8" s="194"/>
      <c r="K8" s="194"/>
      <c r="L8" s="212"/>
    </row>
    <row r="9" spans="1:12" ht="21" customHeight="1" x14ac:dyDescent="0.2">
      <c r="A9" s="213"/>
      <c r="B9" s="214" t="s">
        <v>329</v>
      </c>
      <c r="C9" s="438"/>
      <c r="D9" s="441"/>
      <c r="E9" s="442"/>
      <c r="F9" s="438"/>
      <c r="G9" s="441"/>
      <c r="H9" s="442"/>
      <c r="I9" s="438"/>
      <c r="J9" s="441"/>
      <c r="K9" s="442"/>
      <c r="L9" s="215"/>
    </row>
    <row r="10" spans="1:12" ht="21" customHeight="1" x14ac:dyDescent="0.2">
      <c r="A10" s="213"/>
      <c r="B10" s="216" t="s">
        <v>327</v>
      </c>
      <c r="C10" s="438"/>
      <c r="D10" s="441"/>
      <c r="E10" s="442"/>
      <c r="F10" s="438"/>
      <c r="G10" s="441"/>
      <c r="H10" s="442"/>
      <c r="I10" s="438"/>
      <c r="J10" s="441"/>
      <c r="K10" s="442"/>
      <c r="L10" s="215"/>
    </row>
    <row r="11" spans="1:12" ht="18" customHeight="1" x14ac:dyDescent="0.2">
      <c r="A11" s="216"/>
      <c r="B11" s="217"/>
      <c r="C11" s="217"/>
      <c r="D11" s="217"/>
      <c r="E11" s="217"/>
      <c r="F11" s="217"/>
      <c r="G11" s="217"/>
      <c r="H11" s="217"/>
      <c r="I11" s="217"/>
      <c r="J11" s="217"/>
      <c r="K11" s="217"/>
      <c r="L11" s="218"/>
    </row>
    <row r="12" spans="1:12" ht="24.75" customHeight="1" x14ac:dyDescent="0.2">
      <c r="A12" s="438" t="s">
        <v>25</v>
      </c>
      <c r="B12" s="440"/>
      <c r="C12" s="438"/>
      <c r="D12" s="439"/>
      <c r="E12" s="439"/>
      <c r="F12" s="439"/>
      <c r="G12" s="440"/>
      <c r="H12" s="448" t="s">
        <v>330</v>
      </c>
      <c r="I12" s="450"/>
      <c r="J12" s="451"/>
      <c r="K12" s="451"/>
      <c r="L12" s="452"/>
    </row>
    <row r="13" spans="1:12" ht="36.75" customHeight="1" x14ac:dyDescent="0.2">
      <c r="A13" s="450" t="s">
        <v>331</v>
      </c>
      <c r="B13" s="456"/>
      <c r="C13" s="457" t="s">
        <v>314</v>
      </c>
      <c r="D13" s="458"/>
      <c r="E13" s="458"/>
      <c r="F13" s="458"/>
      <c r="G13" s="459"/>
      <c r="H13" s="449"/>
      <c r="I13" s="453"/>
      <c r="J13" s="454"/>
      <c r="K13" s="454"/>
      <c r="L13" s="455"/>
    </row>
    <row r="14" spans="1:12" ht="30.75" customHeight="1" x14ac:dyDescent="0.2">
      <c r="A14" s="214" t="s">
        <v>332</v>
      </c>
      <c r="B14" s="219" t="s">
        <v>333</v>
      </c>
      <c r="C14" s="438" t="s">
        <v>334</v>
      </c>
      <c r="D14" s="439"/>
      <c r="E14" s="441"/>
      <c r="F14" s="441"/>
      <c r="G14" s="441"/>
      <c r="H14" s="441"/>
      <c r="I14" s="441"/>
      <c r="J14" s="441"/>
      <c r="K14" s="441"/>
      <c r="L14" s="442"/>
    </row>
    <row r="15" spans="1:12" ht="31.5" customHeight="1" x14ac:dyDescent="0.2">
      <c r="A15" s="214" t="s">
        <v>30</v>
      </c>
      <c r="B15" s="219" t="s">
        <v>333</v>
      </c>
      <c r="C15" s="438"/>
      <c r="D15" s="439"/>
      <c r="E15" s="439"/>
      <c r="F15" s="439"/>
      <c r="G15" s="439"/>
      <c r="H15" s="439"/>
      <c r="I15" s="439"/>
      <c r="J15" s="439"/>
      <c r="K15" s="439"/>
      <c r="L15" s="440"/>
    </row>
    <row r="16" spans="1:12" ht="27" customHeight="1" x14ac:dyDescent="0.2">
      <c r="A16" s="438" t="s">
        <v>335</v>
      </c>
      <c r="B16" s="439"/>
      <c r="C16" s="439"/>
      <c r="D16" s="439"/>
      <c r="E16" s="439"/>
      <c r="F16" s="439"/>
      <c r="G16" s="439"/>
      <c r="H16" s="439"/>
      <c r="I16" s="439"/>
      <c r="J16" s="439"/>
      <c r="K16" s="439"/>
      <c r="L16" s="440"/>
    </row>
    <row r="17" spans="1:12" ht="22.5" customHeight="1" x14ac:dyDescent="0.2">
      <c r="A17" s="438" t="s">
        <v>336</v>
      </c>
      <c r="B17" s="439"/>
      <c r="C17" s="440"/>
      <c r="D17" s="438" t="s">
        <v>337</v>
      </c>
      <c r="E17" s="439"/>
      <c r="F17" s="439"/>
      <c r="G17" s="439"/>
      <c r="H17" s="440"/>
      <c r="I17" s="438" t="s">
        <v>338</v>
      </c>
      <c r="J17" s="439"/>
      <c r="K17" s="439"/>
      <c r="L17" s="440"/>
    </row>
    <row r="18" spans="1:12" x14ac:dyDescent="0.2">
      <c r="A18" s="213"/>
      <c r="B18" s="220"/>
      <c r="C18" s="215"/>
      <c r="D18" s="213"/>
      <c r="E18" s="220"/>
      <c r="F18" s="220"/>
      <c r="G18" s="220"/>
      <c r="H18" s="215"/>
      <c r="I18" s="213"/>
      <c r="J18" s="220"/>
      <c r="K18" s="220"/>
      <c r="L18" s="215"/>
    </row>
    <row r="19" spans="1:12" x14ac:dyDescent="0.2">
      <c r="A19" s="213"/>
      <c r="B19" s="220"/>
      <c r="C19" s="215"/>
      <c r="D19" s="213"/>
      <c r="E19" s="220"/>
      <c r="F19" s="220"/>
      <c r="G19" s="220"/>
      <c r="H19" s="215"/>
      <c r="I19" s="213"/>
      <c r="J19" s="220"/>
      <c r="K19" s="220"/>
      <c r="L19" s="215"/>
    </row>
    <row r="20" spans="1:12" x14ac:dyDescent="0.2">
      <c r="A20" s="213"/>
      <c r="B20" s="220"/>
      <c r="C20" s="215"/>
      <c r="D20" s="213"/>
      <c r="E20" s="220"/>
      <c r="F20" s="220"/>
      <c r="G20" s="220"/>
      <c r="H20" s="215"/>
      <c r="I20" s="213"/>
      <c r="J20" s="220"/>
      <c r="K20" s="220"/>
      <c r="L20" s="215"/>
    </row>
    <row r="21" spans="1:12" x14ac:dyDescent="0.2">
      <c r="A21" s="213"/>
      <c r="B21" s="220"/>
      <c r="C21" s="215"/>
      <c r="D21" s="213"/>
      <c r="E21" s="220"/>
      <c r="F21" s="220"/>
      <c r="G21" s="220"/>
      <c r="H21" s="215"/>
      <c r="I21" s="213"/>
      <c r="J21" s="220"/>
      <c r="K21" s="220"/>
      <c r="L21" s="215"/>
    </row>
    <row r="22" spans="1:12" x14ac:dyDescent="0.2">
      <c r="A22" s="213"/>
      <c r="B22" s="220"/>
      <c r="C22" s="215"/>
      <c r="D22" s="213"/>
      <c r="E22" s="220"/>
      <c r="F22" s="220"/>
      <c r="G22" s="220"/>
      <c r="H22" s="215"/>
      <c r="I22" s="213"/>
      <c r="J22" s="220"/>
      <c r="K22" s="220"/>
      <c r="L22" s="215"/>
    </row>
    <row r="23" spans="1:12" x14ac:dyDescent="0.2">
      <c r="A23" s="213"/>
      <c r="B23" s="220"/>
      <c r="C23" s="215"/>
      <c r="D23" s="213"/>
      <c r="E23" s="220"/>
      <c r="F23" s="220"/>
      <c r="G23" s="220"/>
      <c r="H23" s="215"/>
      <c r="I23" s="213"/>
      <c r="J23" s="220"/>
      <c r="K23" s="220"/>
      <c r="L23" s="215"/>
    </row>
    <row r="24" spans="1:12" x14ac:dyDescent="0.2">
      <c r="A24" s="213"/>
      <c r="B24" s="220"/>
      <c r="C24" s="215"/>
      <c r="D24" s="213"/>
      <c r="E24" s="220"/>
      <c r="F24" s="220"/>
      <c r="G24" s="220"/>
      <c r="H24" s="215"/>
      <c r="I24" s="213"/>
      <c r="J24" s="220"/>
      <c r="K24" s="220"/>
      <c r="L24" s="215"/>
    </row>
    <row r="25" spans="1:12" x14ac:dyDescent="0.2">
      <c r="A25" s="213"/>
      <c r="B25" s="220"/>
      <c r="C25" s="215"/>
      <c r="D25" s="213"/>
      <c r="E25" s="220"/>
      <c r="F25" s="220"/>
      <c r="G25" s="220"/>
      <c r="H25" s="215"/>
      <c r="I25" s="213"/>
      <c r="J25" s="220"/>
      <c r="K25" s="220"/>
      <c r="L25" s="215"/>
    </row>
    <row r="26" spans="1:12" x14ac:dyDescent="0.2">
      <c r="A26" s="216"/>
      <c r="B26" s="217"/>
      <c r="C26" s="218"/>
      <c r="D26" s="216"/>
      <c r="E26" s="217"/>
      <c r="F26" s="217"/>
      <c r="G26" s="217"/>
      <c r="H26" s="218"/>
      <c r="I26" s="216"/>
      <c r="J26" s="217"/>
      <c r="K26" s="217"/>
      <c r="L26" s="218"/>
    </row>
    <row r="27" spans="1:12" ht="27" customHeight="1" x14ac:dyDescent="0.2">
      <c r="A27" s="450" t="s">
        <v>339</v>
      </c>
      <c r="B27" s="460"/>
      <c r="C27" s="460"/>
      <c r="D27" s="460"/>
      <c r="E27" s="460"/>
      <c r="F27" s="460"/>
      <c r="G27" s="460"/>
      <c r="H27" s="460"/>
      <c r="I27" s="460"/>
      <c r="J27" s="460"/>
      <c r="K27" s="460"/>
      <c r="L27" s="456"/>
    </row>
    <row r="28" spans="1:12" ht="22.5" customHeight="1" x14ac:dyDescent="0.2">
      <c r="A28" s="438" t="s">
        <v>340</v>
      </c>
      <c r="B28" s="441"/>
      <c r="C28" s="441"/>
      <c r="D28" s="441"/>
      <c r="E28" s="442"/>
      <c r="F28" s="438" t="s">
        <v>341</v>
      </c>
      <c r="G28" s="441"/>
      <c r="H28" s="441"/>
      <c r="I28" s="441"/>
      <c r="J28" s="441"/>
      <c r="K28" s="441"/>
      <c r="L28" s="442"/>
    </row>
    <row r="29" spans="1:12" x14ac:dyDescent="0.2">
      <c r="A29" s="213"/>
      <c r="B29" s="220"/>
      <c r="C29" s="220"/>
      <c r="D29" s="220"/>
      <c r="E29" s="215"/>
      <c r="F29" s="213"/>
      <c r="G29" s="220"/>
      <c r="H29" s="220"/>
      <c r="I29" s="220"/>
      <c r="J29" s="220"/>
      <c r="K29" s="220"/>
      <c r="L29" s="215"/>
    </row>
    <row r="30" spans="1:12" x14ac:dyDescent="0.2">
      <c r="A30" s="213"/>
      <c r="B30" s="220"/>
      <c r="C30" s="220"/>
      <c r="D30" s="220"/>
      <c r="E30" s="215"/>
      <c r="F30" s="213"/>
      <c r="G30" s="220"/>
      <c r="H30" s="220"/>
      <c r="I30" s="220"/>
      <c r="J30" s="220"/>
      <c r="K30" s="220"/>
      <c r="L30" s="215"/>
    </row>
    <row r="31" spans="1:12" x14ac:dyDescent="0.2">
      <c r="A31" s="213"/>
      <c r="B31" s="220"/>
      <c r="C31" s="220"/>
      <c r="D31" s="220"/>
      <c r="E31" s="215"/>
      <c r="F31" s="213"/>
      <c r="G31" s="220"/>
      <c r="H31" s="220"/>
      <c r="I31" s="220"/>
      <c r="J31" s="220"/>
      <c r="K31" s="220"/>
      <c r="L31" s="215"/>
    </row>
    <row r="32" spans="1:12" x14ac:dyDescent="0.2">
      <c r="A32" s="213"/>
      <c r="B32" s="220"/>
      <c r="C32" s="220"/>
      <c r="D32" s="220"/>
      <c r="E32" s="215"/>
      <c r="F32" s="213"/>
      <c r="G32" s="220"/>
      <c r="H32" s="220"/>
      <c r="I32" s="220"/>
      <c r="J32" s="220"/>
      <c r="K32" s="220"/>
      <c r="L32" s="215"/>
    </row>
    <row r="33" spans="1:12" x14ac:dyDescent="0.2">
      <c r="A33" s="213"/>
      <c r="B33" s="220"/>
      <c r="C33" s="220"/>
      <c r="D33" s="220"/>
      <c r="E33" s="215"/>
      <c r="F33" s="213"/>
      <c r="G33" s="220"/>
      <c r="H33" s="220"/>
      <c r="I33" s="220"/>
      <c r="J33" s="220"/>
      <c r="K33" s="220"/>
      <c r="L33" s="215"/>
    </row>
    <row r="34" spans="1:12" x14ac:dyDescent="0.2">
      <c r="A34" s="213"/>
      <c r="B34" s="220"/>
      <c r="C34" s="220"/>
      <c r="D34" s="220"/>
      <c r="E34" s="215"/>
      <c r="F34" s="213"/>
      <c r="G34" s="220"/>
      <c r="H34" s="220"/>
      <c r="I34" s="220"/>
      <c r="J34" s="220"/>
      <c r="K34" s="220"/>
      <c r="L34" s="215"/>
    </row>
    <row r="35" spans="1:12" x14ac:dyDescent="0.2">
      <c r="A35" s="213"/>
      <c r="B35" s="220"/>
      <c r="C35" s="220"/>
      <c r="D35" s="220"/>
      <c r="E35" s="215"/>
      <c r="F35" s="213"/>
      <c r="G35" s="220"/>
      <c r="H35" s="220"/>
      <c r="I35" s="220"/>
      <c r="J35" s="220"/>
      <c r="K35" s="220"/>
      <c r="L35" s="215"/>
    </row>
    <row r="36" spans="1:12" x14ac:dyDescent="0.2">
      <c r="A36" s="213"/>
      <c r="B36" s="220"/>
      <c r="C36" s="220"/>
      <c r="D36" s="220"/>
      <c r="E36" s="215"/>
      <c r="F36" s="213"/>
      <c r="G36" s="220"/>
      <c r="H36" s="220"/>
      <c r="I36" s="220"/>
      <c r="J36" s="220"/>
      <c r="K36" s="220"/>
      <c r="L36" s="215"/>
    </row>
    <row r="37" spans="1:12" x14ac:dyDescent="0.2">
      <c r="A37" s="213"/>
      <c r="B37" s="220"/>
      <c r="C37" s="220"/>
      <c r="D37" s="220"/>
      <c r="E37" s="215"/>
      <c r="F37" s="213"/>
      <c r="G37" s="220"/>
      <c r="H37" s="220"/>
      <c r="I37" s="220"/>
      <c r="J37" s="220"/>
      <c r="K37" s="220"/>
      <c r="L37" s="215"/>
    </row>
    <row r="38" spans="1:12" x14ac:dyDescent="0.2">
      <c r="A38" s="213"/>
      <c r="B38" s="220"/>
      <c r="C38" s="220"/>
      <c r="D38" s="220"/>
      <c r="E38" s="215"/>
      <c r="F38" s="213"/>
      <c r="G38" s="220"/>
      <c r="H38" s="220"/>
      <c r="I38" s="220"/>
      <c r="J38" s="220"/>
      <c r="K38" s="220"/>
      <c r="L38" s="215"/>
    </row>
    <row r="39" spans="1:12" x14ac:dyDescent="0.2">
      <c r="A39" s="213"/>
      <c r="B39" s="220"/>
      <c r="C39" s="220"/>
      <c r="D39" s="220"/>
      <c r="E39" s="215"/>
      <c r="F39" s="213"/>
      <c r="G39" s="220"/>
      <c r="H39" s="220"/>
      <c r="I39" s="220"/>
      <c r="J39" s="220"/>
      <c r="K39" s="220"/>
      <c r="L39" s="215"/>
    </row>
    <row r="40" spans="1:12" x14ac:dyDescent="0.2">
      <c r="A40" s="216"/>
      <c r="B40" s="217"/>
      <c r="C40" s="217"/>
      <c r="D40" s="217"/>
      <c r="E40" s="218"/>
      <c r="F40" s="216"/>
      <c r="G40" s="217"/>
      <c r="H40" s="217"/>
      <c r="I40" s="217"/>
      <c r="J40" s="217"/>
      <c r="K40" s="217"/>
      <c r="L40" s="218"/>
    </row>
    <row r="41" spans="1:12" x14ac:dyDescent="0.2">
      <c r="A41" s="221" t="s">
        <v>342</v>
      </c>
      <c r="B41" s="220"/>
      <c r="C41" s="220"/>
      <c r="D41" s="220"/>
      <c r="E41" s="220"/>
      <c r="F41" s="220"/>
      <c r="G41" s="220"/>
      <c r="H41" s="220"/>
      <c r="I41" s="220"/>
      <c r="J41" s="220"/>
      <c r="K41" s="220"/>
      <c r="L41" s="215"/>
    </row>
    <row r="42" spans="1:12" x14ac:dyDescent="0.2">
      <c r="A42" s="213"/>
      <c r="B42" s="220"/>
      <c r="C42" s="220"/>
      <c r="D42" s="220"/>
      <c r="E42" s="220"/>
      <c r="F42" s="220"/>
      <c r="G42" s="220"/>
      <c r="H42" s="220"/>
      <c r="I42" s="220"/>
      <c r="J42" s="220"/>
      <c r="K42" s="220"/>
      <c r="L42" s="215"/>
    </row>
    <row r="43" spans="1:12" x14ac:dyDescent="0.2">
      <c r="A43" s="213"/>
      <c r="B43" s="220"/>
      <c r="C43" s="220"/>
      <c r="D43" s="220"/>
      <c r="E43" s="220"/>
      <c r="F43" s="220"/>
      <c r="G43" s="220"/>
      <c r="H43" s="220"/>
      <c r="I43" s="220"/>
      <c r="J43" s="220"/>
      <c r="K43" s="220"/>
      <c r="L43" s="215"/>
    </row>
    <row r="44" spans="1:12" x14ac:dyDescent="0.2">
      <c r="A44" s="213"/>
      <c r="B44" s="220"/>
      <c r="C44" s="220"/>
      <c r="D44" s="220"/>
      <c r="E44" s="220"/>
      <c r="F44" s="220"/>
      <c r="G44" s="220"/>
      <c r="H44" s="220"/>
      <c r="I44" s="220"/>
      <c r="J44" s="220"/>
      <c r="K44" s="220"/>
      <c r="L44" s="215"/>
    </row>
    <row r="45" spans="1:12" x14ac:dyDescent="0.2">
      <c r="A45" s="213"/>
      <c r="B45" s="220"/>
      <c r="C45" s="220"/>
      <c r="D45" s="220"/>
      <c r="E45" s="220"/>
      <c r="F45" s="220"/>
      <c r="G45" s="220"/>
      <c r="H45" s="220"/>
      <c r="I45" s="220"/>
      <c r="J45" s="220"/>
      <c r="K45" s="220"/>
      <c r="L45" s="215"/>
    </row>
    <row r="46" spans="1:12" x14ac:dyDescent="0.2">
      <c r="A46" s="213"/>
      <c r="B46" s="220"/>
      <c r="C46" s="220"/>
      <c r="D46" s="220"/>
      <c r="E46" s="220"/>
      <c r="F46" s="220"/>
      <c r="G46" s="220"/>
      <c r="H46" s="220"/>
      <c r="I46" s="220"/>
      <c r="J46" s="220"/>
      <c r="K46" s="220"/>
      <c r="L46" s="215"/>
    </row>
    <row r="47" spans="1:12" x14ac:dyDescent="0.2">
      <c r="A47" s="213"/>
      <c r="B47" s="220"/>
      <c r="C47" s="220"/>
      <c r="D47" s="220"/>
      <c r="E47" s="220"/>
      <c r="F47" s="220"/>
      <c r="G47" s="220"/>
      <c r="H47" s="220"/>
      <c r="I47" s="220"/>
      <c r="J47" s="220"/>
      <c r="K47" s="220"/>
      <c r="L47" s="215"/>
    </row>
    <row r="48" spans="1:12" x14ac:dyDescent="0.2">
      <c r="A48" s="213"/>
      <c r="B48" s="220"/>
      <c r="C48" s="220"/>
      <c r="D48" s="220"/>
      <c r="E48" s="220"/>
      <c r="F48" s="220"/>
      <c r="G48" s="220"/>
      <c r="H48" s="220"/>
      <c r="I48" s="220"/>
      <c r="J48" s="220"/>
      <c r="K48" s="220"/>
      <c r="L48" s="215"/>
    </row>
    <row r="49" spans="1:12" x14ac:dyDescent="0.2">
      <c r="A49" s="213"/>
      <c r="B49" s="220"/>
      <c r="C49" s="220"/>
      <c r="D49" s="220"/>
      <c r="E49" s="220"/>
      <c r="F49" s="220"/>
      <c r="G49" s="220"/>
      <c r="H49" s="220"/>
      <c r="I49" s="220"/>
      <c r="J49" s="220"/>
      <c r="K49" s="220"/>
      <c r="L49" s="215"/>
    </row>
    <row r="50" spans="1:12" x14ac:dyDescent="0.2">
      <c r="A50" s="216"/>
      <c r="B50" s="217"/>
      <c r="C50" s="217"/>
      <c r="D50" s="217"/>
      <c r="E50" s="217"/>
      <c r="F50" s="217"/>
      <c r="G50" s="217"/>
      <c r="H50" s="217"/>
      <c r="I50" s="217"/>
      <c r="J50" s="217"/>
      <c r="K50" s="217"/>
      <c r="L50" s="218"/>
    </row>
    <row r="51" spans="1:12" x14ac:dyDescent="0.2">
      <c r="A51" s="220"/>
      <c r="B51" s="220"/>
      <c r="C51" s="220"/>
      <c r="D51" s="220"/>
      <c r="E51" s="220"/>
      <c r="F51" s="220"/>
      <c r="G51" s="220"/>
      <c r="H51" s="220"/>
      <c r="I51" s="220"/>
      <c r="J51" s="220"/>
      <c r="K51" s="220"/>
      <c r="L51" s="220"/>
    </row>
    <row r="52" spans="1:12" ht="29.25" customHeight="1" x14ac:dyDescent="0.2">
      <c r="A52" s="208" t="s">
        <v>343</v>
      </c>
      <c r="B52" s="461" t="s">
        <v>344</v>
      </c>
      <c r="C52" s="461"/>
      <c r="D52" s="461"/>
      <c r="E52" s="461"/>
      <c r="F52" s="461"/>
      <c r="G52" s="461"/>
      <c r="H52" s="461"/>
      <c r="I52" s="461"/>
      <c r="J52" s="461"/>
      <c r="K52" s="461"/>
      <c r="L52" s="461"/>
    </row>
    <row r="53" spans="1:12" x14ac:dyDescent="0.2">
      <c r="B53" s="156"/>
      <c r="C53" s="156"/>
      <c r="D53" s="156"/>
      <c r="E53" s="156"/>
      <c r="F53" s="156"/>
      <c r="G53" s="156"/>
      <c r="H53" s="156"/>
      <c r="I53" s="156"/>
      <c r="J53" s="156"/>
      <c r="K53" s="156"/>
      <c r="L53" s="156"/>
    </row>
  </sheetData>
  <mergeCells count="32">
    <mergeCell ref="A27:L27"/>
    <mergeCell ref="A28:E28"/>
    <mergeCell ref="F28:L28"/>
    <mergeCell ref="B52:L52"/>
    <mergeCell ref="C14:D14"/>
    <mergeCell ref="E14:L14"/>
    <mergeCell ref="C15:L15"/>
    <mergeCell ref="A16:L16"/>
    <mergeCell ref="A17:C17"/>
    <mergeCell ref="D17:H17"/>
    <mergeCell ref="I17:L17"/>
    <mergeCell ref="A12:B12"/>
    <mergeCell ref="C12:G12"/>
    <mergeCell ref="H12:H13"/>
    <mergeCell ref="I12:L13"/>
    <mergeCell ref="A13:B13"/>
    <mergeCell ref="C13:G13"/>
    <mergeCell ref="D1:F1"/>
    <mergeCell ref="D2:F2"/>
    <mergeCell ref="H2:I3"/>
    <mergeCell ref="D3:F3"/>
    <mergeCell ref="D4:F4"/>
    <mergeCell ref="A6:B6"/>
    <mergeCell ref="C6:L6"/>
    <mergeCell ref="C10:E10"/>
    <mergeCell ref="F10:H10"/>
    <mergeCell ref="I10:K10"/>
    <mergeCell ref="A7:B7"/>
    <mergeCell ref="C7:L7"/>
    <mergeCell ref="C9:E9"/>
    <mergeCell ref="F9:H9"/>
    <mergeCell ref="I9:K9"/>
  </mergeCells>
  <phoneticPr fontId="25"/>
  <pageMargins left="0.74803149606299213" right="0.39370078740157483" top="0.59055118110236227" bottom="0.51181102362204722" header="0.23622047244094491" footer="0.5118110236220472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41</vt:i4>
      </vt:variant>
    </vt:vector>
  </HeadingPairs>
  <TitlesOfParts>
    <vt:vector size="54" baseType="lpstr">
      <vt:lpstr>付表３－２</vt:lpstr>
      <vt:lpstr>添付書類一覧</vt:lpstr>
      <vt:lpstr>（参考様式１）主たる障害特定理由</vt:lpstr>
      <vt:lpstr>（参考様式２）苦情解決措置の概要</vt:lpstr>
      <vt:lpstr>（参考様式３）誓約書</vt:lpstr>
      <vt:lpstr>（参考様式３）誓約書　別紙④ </vt:lpstr>
      <vt:lpstr>（参考様式３）誓約書　別紙⑦</vt:lpstr>
      <vt:lpstr>（参考様式４）勤務形態一覧（特定相談支援・障害児相談支援）</vt:lpstr>
      <vt:lpstr>（参考様式５）管理者等経歴書</vt:lpstr>
      <vt:lpstr>（参考様式６）実務経験証明書</vt:lpstr>
      <vt:lpstr>（参考様式７） 事業所の平面図</vt:lpstr>
      <vt:lpstr>勤務形態一覧表（汎用）</vt:lpstr>
      <vt:lpstr>選択肢</vt:lpstr>
      <vt:lpstr>'（参考様式３）誓約書'!Print_Area</vt:lpstr>
      <vt:lpstr>'（参考様式３）誓約書　別紙④ '!Print_Area</vt:lpstr>
      <vt:lpstr>'（参考様式３）誓約書　別紙⑦'!Print_Area</vt:lpstr>
      <vt:lpstr>'（参考様式４）勤務形態一覧（特定相談支援・障害児相談支援）'!Print_Area</vt:lpstr>
      <vt:lpstr>'（参考様式６）実務経験証明書'!Print_Area</vt:lpstr>
      <vt:lpstr>'勤務形態一覧表（汎用）'!Print_Area</vt:lpstr>
      <vt:lpstr>添付書類一覧!Print_Area</vt:lpstr>
      <vt:lpstr>添付書類一覧!Print_Titles</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勤務形態一覧表</dc:title>
  <dc:creator/>
  <cp:lastModifiedBy/>
  <dcterms:created xsi:type="dcterms:W3CDTF">2024-07-04T15:01:10Z</dcterms:created>
  <dcterms:modified xsi:type="dcterms:W3CDTF">2025-04-03T00:47:05Z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0x0101004D4D2985358D454F91CDFA96398E7DAC</vt:lpwstr>
  </property>
</Properties>
</file>